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Оксана\Жилище Округа\Жилище ГОЩ_2023-2027\МП ГОЩ Жилище_8 проект\"/>
    </mc:Choice>
  </mc:AlternateContent>
  <bookViews>
    <workbookView xWindow="0" yWindow="0" windowWidth="28800" windowHeight="11730"/>
  </bookViews>
  <sheets>
    <sheet name="Подпрограмма 1" sheetId="1" r:id="rId1"/>
    <sheet name="Подпрограмма 2 " sheetId="7" r:id="rId2"/>
    <sheet name="Подпрограмма 3" sheetId="3" r:id="rId3"/>
    <sheet name="Подпрограмма 4" sheetId="4" r:id="rId4"/>
    <sheet name="Подпрограмма 6" sheetId="5" r:id="rId5"/>
    <sheet name="Подпрограмма 7 " sheetId="8" r:id="rId6"/>
  </sheets>
  <definedNames>
    <definedName name="_xlnm.Print_Area" localSheetId="0">'Подпрограмма 1'!$A$1:$P$43</definedName>
    <definedName name="_xlnm.Print_Area" localSheetId="1">'Подпрограмма 2 '!$A$1:$P$25</definedName>
    <definedName name="_xlnm.Print_Area" localSheetId="2">'Подпрограмма 3'!$A$1:$P$30</definedName>
    <definedName name="_xlnm.Print_Area" localSheetId="3">'Подпрограмма 4'!$A$1:$P$22</definedName>
    <definedName name="_xlnm.Print_Area" localSheetId="4">'Подпрограмма 6'!$A$1:$P$43</definedName>
    <definedName name="_xlnm.Print_Area" localSheetId="5">'Подпрограмма 7 '!$A$1:$P$22</definedName>
  </definedNames>
  <calcPr calcId="162913"/>
</workbook>
</file>

<file path=xl/calcChain.xml><?xml version="1.0" encoding="utf-8"?>
<calcChain xmlns="http://schemas.openxmlformats.org/spreadsheetml/2006/main">
  <c r="E17" i="1" l="1"/>
  <c r="F20" i="8" l="1"/>
  <c r="N20" i="8"/>
  <c r="F21" i="8"/>
  <c r="N21" i="8"/>
  <c r="M21" i="8"/>
  <c r="L21" i="8"/>
  <c r="G21" i="8"/>
  <c r="N7" i="3"/>
  <c r="M7" i="3"/>
  <c r="L7" i="3"/>
  <c r="G7" i="3"/>
  <c r="G5" i="3" s="1"/>
  <c r="G10" i="3"/>
  <c r="G18" i="3"/>
  <c r="E18" i="3" s="1"/>
  <c r="E12" i="3" l="1"/>
  <c r="F7" i="3"/>
  <c r="F41" i="1"/>
  <c r="F28" i="1"/>
  <c r="F29" i="1"/>
  <c r="E7" i="3" l="1"/>
  <c r="E25" i="3"/>
  <c r="N6" i="7" l="1"/>
  <c r="E14" i="7"/>
  <c r="F10" i="7"/>
  <c r="G9" i="7"/>
  <c r="E11" i="7"/>
  <c r="E25" i="1" l="1"/>
  <c r="E17" i="7"/>
  <c r="E20" i="7"/>
  <c r="F6" i="7"/>
  <c r="F7" i="7"/>
  <c r="F23" i="7" s="1"/>
  <c r="F8" i="7"/>
  <c r="F24" i="7" s="1"/>
  <c r="F9" i="7"/>
  <c r="F25" i="7" s="1"/>
  <c r="F22" i="7" l="1"/>
  <c r="F5" i="7"/>
  <c r="F21" i="7" l="1"/>
  <c r="F8" i="3"/>
  <c r="F29" i="3" s="1"/>
  <c r="F10" i="3"/>
  <c r="N8" i="3"/>
  <c r="M8" i="3"/>
  <c r="L8" i="3"/>
  <c r="G8" i="3"/>
  <c r="G29" i="3" s="1"/>
  <c r="E19" i="3"/>
  <c r="E20" i="3"/>
  <c r="E21" i="3"/>
  <c r="E22" i="3"/>
  <c r="E17" i="3"/>
  <c r="E11" i="3"/>
  <c r="E13" i="3"/>
  <c r="E14" i="3"/>
  <c r="E8" i="3" l="1"/>
  <c r="N18" i="3"/>
  <c r="M18" i="3"/>
  <c r="L18" i="3"/>
  <c r="F18" i="3"/>
  <c r="F6" i="3"/>
  <c r="F27" i="3" s="1"/>
  <c r="F28" i="3"/>
  <c r="F9" i="3"/>
  <c r="F30" i="3" s="1"/>
  <c r="E6" i="4"/>
  <c r="E7" i="4"/>
  <c r="E8" i="4"/>
  <c r="E9" i="4"/>
  <c r="E11" i="4"/>
  <c r="E12" i="4"/>
  <c r="E13" i="4"/>
  <c r="E14" i="4"/>
  <c r="E19" i="4"/>
  <c r="E20" i="4"/>
  <c r="E21" i="4"/>
  <c r="E22" i="4"/>
  <c r="F26" i="3" l="1"/>
  <c r="F5" i="3"/>
  <c r="F39" i="5"/>
  <c r="F31" i="5"/>
  <c r="F18" i="5"/>
  <c r="F19" i="5"/>
  <c r="F20" i="5"/>
  <c r="F21" i="5"/>
  <c r="E21" i="5" s="1"/>
  <c r="F22" i="5"/>
  <c r="F23" i="5"/>
  <c r="F5" i="5"/>
  <c r="F6" i="5"/>
  <c r="F7" i="5"/>
  <c r="E7" i="5" s="1"/>
  <c r="F8" i="5"/>
  <c r="F9" i="5"/>
  <c r="F10" i="5"/>
  <c r="E43" i="5"/>
  <c r="E42" i="5"/>
  <c r="E41" i="5"/>
  <c r="E40" i="5"/>
  <c r="E35" i="5"/>
  <c r="E34" i="5"/>
  <c r="E33" i="5"/>
  <c r="E27" i="5"/>
  <c r="E26" i="5"/>
  <c r="E25" i="5"/>
  <c r="E24" i="5"/>
  <c r="E22" i="5"/>
  <c r="E20" i="5"/>
  <c r="E19" i="5"/>
  <c r="E14" i="5"/>
  <c r="E13" i="5"/>
  <c r="E12" i="5"/>
  <c r="E11" i="5"/>
  <c r="E9" i="5"/>
  <c r="E8" i="5"/>
  <c r="E6" i="5"/>
  <c r="E19" i="8"/>
  <c r="E11" i="8"/>
  <c r="E13" i="8"/>
  <c r="E6" i="8"/>
  <c r="E9" i="8"/>
  <c r="F18" i="8"/>
  <c r="E14" i="8"/>
  <c r="E12" i="8"/>
  <c r="N10" i="8"/>
  <c r="M10" i="8"/>
  <c r="L10" i="8"/>
  <c r="G10" i="8"/>
  <c r="F10" i="8"/>
  <c r="N9" i="8"/>
  <c r="N22" i="8" s="1"/>
  <c r="M9" i="8"/>
  <c r="M22" i="8" s="1"/>
  <c r="L9" i="8"/>
  <c r="L22" i="8" s="1"/>
  <c r="G9" i="8"/>
  <c r="G22" i="8" s="1"/>
  <c r="F9" i="8"/>
  <c r="N8" i="8"/>
  <c r="M8" i="8"/>
  <c r="L8" i="8"/>
  <c r="G8" i="8"/>
  <c r="E21" i="8" s="1"/>
  <c r="F8" i="8"/>
  <c r="N7" i="8"/>
  <c r="M7" i="8"/>
  <c r="M20" i="8" s="1"/>
  <c r="M18" i="8" s="1"/>
  <c r="L7" i="8"/>
  <c r="L20" i="8" s="1"/>
  <c r="G7" i="8"/>
  <c r="G20" i="8" s="1"/>
  <c r="F7" i="8"/>
  <c r="N6" i="8"/>
  <c r="N19" i="8" s="1"/>
  <c r="N18" i="8" s="1"/>
  <c r="M6" i="8"/>
  <c r="L6" i="8"/>
  <c r="G6" i="8"/>
  <c r="G19" i="8" s="1"/>
  <c r="F6" i="8"/>
  <c r="N5" i="8"/>
  <c r="F5" i="8"/>
  <c r="E8" i="8" l="1"/>
  <c r="G5" i="8"/>
  <c r="L5" i="8"/>
  <c r="E10" i="8"/>
  <c r="M5" i="8"/>
  <c r="E7" i="8"/>
  <c r="E5" i="8" s="1"/>
  <c r="E39" i="5"/>
  <c r="E10" i="5"/>
  <c r="E5" i="5"/>
  <c r="G18" i="8"/>
  <c r="E22" i="8"/>
  <c r="E20" i="8"/>
  <c r="E18" i="8" s="1"/>
  <c r="L18" i="8"/>
  <c r="E40" i="1" l="1"/>
  <c r="E43" i="1"/>
  <c r="E6" i="1"/>
  <c r="E7" i="1"/>
  <c r="E8" i="1"/>
  <c r="E9" i="1"/>
  <c r="E11" i="1"/>
  <c r="E12" i="1"/>
  <c r="E13" i="1"/>
  <c r="E14" i="1"/>
  <c r="E27" i="1"/>
  <c r="E28" i="1"/>
  <c r="E29" i="1"/>
  <c r="E30" i="1"/>
  <c r="E34" i="1"/>
  <c r="E35" i="1"/>
  <c r="E38" i="1"/>
  <c r="E41" i="1"/>
  <c r="F27" i="1"/>
  <c r="F40" i="1" s="1"/>
  <c r="F30" i="1"/>
  <c r="F43" i="1" s="1"/>
  <c r="F31" i="1"/>
  <c r="F26" i="1" s="1"/>
  <c r="F18" i="1"/>
  <c r="F7" i="1"/>
  <c r="F8" i="1"/>
  <c r="F42" i="1" s="1"/>
  <c r="E42" i="1" s="1"/>
  <c r="F9" i="1"/>
  <c r="F10" i="1"/>
  <c r="F5" i="1" s="1"/>
  <c r="F39" i="1" l="1"/>
  <c r="E31" i="5" l="1"/>
  <c r="N31" i="5"/>
  <c r="M31" i="5"/>
  <c r="L31" i="5"/>
  <c r="G31" i="5"/>
  <c r="E23" i="5"/>
  <c r="N23" i="5"/>
  <c r="M23" i="5"/>
  <c r="L23" i="5"/>
  <c r="G23" i="5"/>
  <c r="N22" i="5"/>
  <c r="M22" i="5"/>
  <c r="L22" i="5"/>
  <c r="G22" i="5"/>
  <c r="N21" i="5"/>
  <c r="M21" i="5"/>
  <c r="L21" i="5"/>
  <c r="G21" i="5"/>
  <c r="N20" i="5"/>
  <c r="M20" i="5"/>
  <c r="L20" i="5"/>
  <c r="G20" i="5"/>
  <c r="N19" i="5"/>
  <c r="N18" i="5" s="1"/>
  <c r="M19" i="5"/>
  <c r="L19" i="5"/>
  <c r="L18" i="5" s="1"/>
  <c r="G19" i="5"/>
  <c r="M18" i="5"/>
  <c r="N10" i="5"/>
  <c r="M10" i="5"/>
  <c r="L10" i="5"/>
  <c r="G10" i="5"/>
  <c r="N9" i="5"/>
  <c r="N43" i="5" s="1"/>
  <c r="M9" i="5"/>
  <c r="M43" i="5" s="1"/>
  <c r="L9" i="5"/>
  <c r="L43" i="5" s="1"/>
  <c r="G9" i="5"/>
  <c r="N8" i="5"/>
  <c r="N42" i="5" s="1"/>
  <c r="M8" i="5"/>
  <c r="M42" i="5" s="1"/>
  <c r="L8" i="5"/>
  <c r="G8" i="5"/>
  <c r="G42" i="5" s="1"/>
  <c r="N7" i="5"/>
  <c r="N41" i="5" s="1"/>
  <c r="M7" i="5"/>
  <c r="M41" i="5" s="1"/>
  <c r="L7" i="5"/>
  <c r="L41" i="5" s="1"/>
  <c r="G7" i="5"/>
  <c r="G41" i="5" s="1"/>
  <c r="N6" i="5"/>
  <c r="N5" i="5" s="1"/>
  <c r="M6" i="5"/>
  <c r="M40" i="5" s="1"/>
  <c r="M39" i="5" s="1"/>
  <c r="L6" i="5"/>
  <c r="L40" i="5" s="1"/>
  <c r="G6" i="5"/>
  <c r="G40" i="5" s="1"/>
  <c r="G5" i="5"/>
  <c r="G22" i="4"/>
  <c r="L21" i="4"/>
  <c r="M20" i="4"/>
  <c r="N19" i="4"/>
  <c r="N18" i="4" s="1"/>
  <c r="E10" i="4"/>
  <c r="N10" i="4"/>
  <c r="M10" i="4"/>
  <c r="L10" i="4"/>
  <c r="G10" i="4"/>
  <c r="N9" i="4"/>
  <c r="N22" i="4" s="1"/>
  <c r="M9" i="4"/>
  <c r="M22" i="4" s="1"/>
  <c r="L9" i="4"/>
  <c r="L22" i="4" s="1"/>
  <c r="G9" i="4"/>
  <c r="N8" i="4"/>
  <c r="N21" i="4" s="1"/>
  <c r="M8" i="4"/>
  <c r="M21" i="4" s="1"/>
  <c r="L8" i="4"/>
  <c r="G8" i="4"/>
  <c r="G21" i="4" s="1"/>
  <c r="N7" i="4"/>
  <c r="N20" i="4" s="1"/>
  <c r="M7" i="4"/>
  <c r="L7" i="4"/>
  <c r="L20" i="4" s="1"/>
  <c r="G7" i="4"/>
  <c r="N6" i="4"/>
  <c r="M6" i="4"/>
  <c r="M19" i="4" s="1"/>
  <c r="M18" i="4" s="1"/>
  <c r="L6" i="4"/>
  <c r="L5" i="4" s="1"/>
  <c r="G6" i="4"/>
  <c r="G19" i="4" s="1"/>
  <c r="M5" i="4"/>
  <c r="N10" i="3"/>
  <c r="M10" i="3"/>
  <c r="L10" i="3"/>
  <c r="N9" i="3"/>
  <c r="N30" i="3" s="1"/>
  <c r="M9" i="3"/>
  <c r="M30" i="3" s="1"/>
  <c r="L9" i="3"/>
  <c r="G9" i="3"/>
  <c r="G30" i="3" s="1"/>
  <c r="N29" i="3"/>
  <c r="M29" i="3"/>
  <c r="L29" i="3"/>
  <c r="N28" i="3"/>
  <c r="M28" i="3"/>
  <c r="G28" i="3"/>
  <c r="N6" i="3"/>
  <c r="M6" i="3"/>
  <c r="L6" i="3"/>
  <c r="G6" i="3"/>
  <c r="N9" i="7"/>
  <c r="N25" i="7" s="1"/>
  <c r="M9" i="7"/>
  <c r="M25" i="7" s="1"/>
  <c r="L9" i="7"/>
  <c r="L25" i="7" s="1"/>
  <c r="M8" i="7"/>
  <c r="M24" i="7" s="1"/>
  <c r="L8" i="7"/>
  <c r="L24" i="7" s="1"/>
  <c r="N7" i="7"/>
  <c r="N23" i="7" s="1"/>
  <c r="M7" i="7"/>
  <c r="M23" i="7" s="1"/>
  <c r="L7" i="7"/>
  <c r="L23" i="7" s="1"/>
  <c r="L6" i="7"/>
  <c r="L22" i="7" s="1"/>
  <c r="N8" i="7"/>
  <c r="N24" i="7" s="1"/>
  <c r="N22" i="7"/>
  <c r="N31" i="1"/>
  <c r="M31" i="1"/>
  <c r="L31" i="1"/>
  <c r="G31" i="1"/>
  <c r="E31" i="1"/>
  <c r="N29" i="1"/>
  <c r="N42" i="1" s="1"/>
  <c r="M29" i="1"/>
  <c r="M42" i="1" s="1"/>
  <c r="L29" i="1"/>
  <c r="L42" i="1" s="1"/>
  <c r="G29" i="1"/>
  <c r="M26" i="1"/>
  <c r="G26" i="1"/>
  <c r="N10" i="1"/>
  <c r="M10" i="1"/>
  <c r="L10" i="1"/>
  <c r="G10" i="1"/>
  <c r="N9" i="1"/>
  <c r="N43" i="1" s="1"/>
  <c r="M9" i="1"/>
  <c r="M43" i="1" s="1"/>
  <c r="L9" i="1"/>
  <c r="L43" i="1" s="1"/>
  <c r="G9" i="1"/>
  <c r="G43" i="1" s="1"/>
  <c r="N5" i="1"/>
  <c r="E10" i="3" l="1"/>
  <c r="G27" i="3"/>
  <c r="G26" i="3" s="1"/>
  <c r="E29" i="3"/>
  <c r="M27" i="3"/>
  <c r="M26" i="3" s="1"/>
  <c r="M5" i="3"/>
  <c r="N27" i="3"/>
  <c r="N26" i="3" s="1"/>
  <c r="N5" i="3"/>
  <c r="L5" i="3"/>
  <c r="E6" i="3"/>
  <c r="L28" i="3"/>
  <c r="E28" i="3" s="1"/>
  <c r="L30" i="3"/>
  <c r="E30" i="3" s="1"/>
  <c r="E9" i="3"/>
  <c r="M10" i="7"/>
  <c r="G7" i="7"/>
  <c r="E12" i="7"/>
  <c r="E13" i="7"/>
  <c r="N21" i="7"/>
  <c r="N10" i="7"/>
  <c r="G6" i="7"/>
  <c r="L21" i="7"/>
  <c r="L5" i="7"/>
  <c r="G10" i="7"/>
  <c r="L10" i="7"/>
  <c r="N5" i="7"/>
  <c r="M6" i="7"/>
  <c r="G8" i="7"/>
  <c r="E8" i="7" s="1"/>
  <c r="L27" i="3"/>
  <c r="N5" i="4"/>
  <c r="G5" i="4"/>
  <c r="E5" i="4"/>
  <c r="L19" i="4"/>
  <c r="L18" i="4" s="1"/>
  <c r="G20" i="4"/>
  <c r="G43" i="5"/>
  <c r="L5" i="5"/>
  <c r="N40" i="5"/>
  <c r="N39" i="5" s="1"/>
  <c r="L42" i="5"/>
  <c r="M5" i="5"/>
  <c r="G18" i="5"/>
  <c r="E18" i="5"/>
  <c r="N26" i="1"/>
  <c r="L26" i="1"/>
  <c r="E10" i="1"/>
  <c r="G5" i="1"/>
  <c r="L5" i="1"/>
  <c r="L39" i="1"/>
  <c r="G42" i="1"/>
  <c r="E26" i="1"/>
  <c r="N39" i="1"/>
  <c r="M39" i="1"/>
  <c r="M5" i="1"/>
  <c r="E5" i="1"/>
  <c r="L26" i="3" l="1"/>
  <c r="E27" i="3"/>
  <c r="E26" i="3" s="1"/>
  <c r="E5" i="3"/>
  <c r="E10" i="7"/>
  <c r="G25" i="7"/>
  <c r="E25" i="7" s="1"/>
  <c r="E9" i="7"/>
  <c r="G23" i="7"/>
  <c r="E23" i="7" s="1"/>
  <c r="E7" i="7"/>
  <c r="G22" i="7"/>
  <c r="E6" i="7"/>
  <c r="G24" i="7"/>
  <c r="E24" i="7" s="1"/>
  <c r="G5" i="7"/>
  <c r="M22" i="7"/>
  <c r="M5" i="7"/>
  <c r="G18" i="4"/>
  <c r="E18" i="4"/>
  <c r="G39" i="5"/>
  <c r="L39" i="5"/>
  <c r="E39" i="1"/>
  <c r="G39" i="1"/>
  <c r="E5" i="7" l="1"/>
  <c r="E22" i="7"/>
  <c r="G21" i="7"/>
  <c r="M21" i="7"/>
  <c r="E21" i="7" l="1"/>
</calcChain>
</file>

<file path=xl/sharedStrings.xml><?xml version="1.0" encoding="utf-8"?>
<sst xmlns="http://schemas.openxmlformats.org/spreadsheetml/2006/main" count="480" uniqueCount="110">
  <si>
    <r>
      <rPr>
        <sz val="8"/>
        <rFont val="Times New Roman"/>
        <family val="1"/>
      </rPr>
      <t>№ п/п</t>
    </r>
  </si>
  <si>
    <r>
      <rPr>
        <sz val="8"/>
        <rFont val="Times New Roman"/>
        <family val="1"/>
      </rPr>
      <t>Мероприятие подпрограммы</t>
    </r>
  </si>
  <si>
    <r>
      <rPr>
        <sz val="8"/>
        <rFont val="Times New Roman"/>
        <family val="1"/>
      </rPr>
      <t>Сроки испол- нения меропри- ятия</t>
    </r>
  </si>
  <si>
    <r>
      <rPr>
        <sz val="8"/>
        <rFont val="Times New Roman"/>
        <family val="1"/>
      </rPr>
      <t>Источники финансирования</t>
    </r>
  </si>
  <si>
    <r>
      <rPr>
        <sz val="8"/>
        <rFont val="Times New Roman"/>
        <family val="1"/>
      </rPr>
      <t xml:space="preserve">Всего (тыс.
</t>
    </r>
    <r>
      <rPr>
        <sz val="8"/>
        <rFont val="Times New Roman"/>
        <family val="1"/>
      </rPr>
      <t>руб.)</t>
    </r>
  </si>
  <si>
    <r>
      <rPr>
        <sz val="8"/>
        <rFont val="Times New Roman"/>
        <family val="1"/>
      </rPr>
      <t>Объем финансирования по годам (тыс. руб.)</t>
    </r>
  </si>
  <si>
    <r>
      <rPr>
        <sz val="8"/>
        <rFont val="Times New Roman"/>
        <family val="1"/>
      </rPr>
      <t>х</t>
    </r>
  </si>
  <si>
    <r>
      <rPr>
        <sz val="8"/>
        <rFont val="Times New Roman"/>
        <family val="1"/>
      </rPr>
      <t>Средства бюджета Московской области</t>
    </r>
  </si>
  <si>
    <r>
      <rPr>
        <sz val="8"/>
        <rFont val="Times New Roman"/>
        <family val="1"/>
      </rPr>
      <t>1.1.</t>
    </r>
  </si>
  <si>
    <r>
      <rPr>
        <sz val="8"/>
        <rFont val="Times New Roman"/>
        <family val="1"/>
      </rPr>
      <t>в том числе по кварталам:</t>
    </r>
  </si>
  <si>
    <r>
      <rPr>
        <sz val="8"/>
        <rFont val="Times New Roman"/>
        <family val="1"/>
      </rPr>
      <t>I</t>
    </r>
  </si>
  <si>
    <r>
      <rPr>
        <sz val="8"/>
        <rFont val="Times New Roman"/>
        <family val="1"/>
      </rPr>
      <t>II</t>
    </r>
  </si>
  <si>
    <r>
      <rPr>
        <sz val="8"/>
        <rFont val="Times New Roman"/>
        <family val="1"/>
      </rPr>
      <t>III</t>
    </r>
  </si>
  <si>
    <r>
      <rPr>
        <sz val="8"/>
        <rFont val="Times New Roman"/>
        <family val="1"/>
      </rPr>
      <t>IV</t>
    </r>
  </si>
  <si>
    <r>
      <rPr>
        <sz val="8"/>
        <rFont val="Times New Roman"/>
        <family val="1"/>
      </rPr>
      <t>1.3.</t>
    </r>
  </si>
  <si>
    <r>
      <rPr>
        <sz val="8"/>
        <rFont val="Times New Roman"/>
        <family val="1"/>
      </rPr>
      <t>В том числе по кварталам:</t>
    </r>
  </si>
  <si>
    <r>
      <rPr>
        <sz val="8"/>
        <rFont val="Times New Roman"/>
        <family val="1"/>
      </rPr>
      <t>2.1.</t>
    </r>
  </si>
  <si>
    <t>2023-2027</t>
  </si>
  <si>
    <t>Итого по подпрограмме 1</t>
  </si>
  <si>
    <t>х</t>
  </si>
  <si>
    <t>Средства городского округа Щёлково</t>
  </si>
  <si>
    <t>Средства федерального бюджета</t>
  </si>
  <si>
    <t>Внебюджетные средства</t>
  </si>
  <si>
    <r>
      <rPr>
        <sz val="8"/>
        <rFont val="Times New Roman"/>
        <family val="1"/>
      </rPr>
      <t xml:space="preserve">Ответственный за выполнение
</t>
    </r>
    <r>
      <rPr>
        <sz val="8"/>
        <rFont val="Times New Roman"/>
        <family val="1"/>
      </rPr>
      <t>мероприятия</t>
    </r>
  </si>
  <si>
    <t>Отдел жилищной политики Управления имущественных отношений АГОЩ</t>
  </si>
  <si>
    <t>Итого:</t>
  </si>
  <si>
    <t>2024 год</t>
  </si>
  <si>
    <t>2025 год</t>
  </si>
  <si>
    <t>2026 год</t>
  </si>
  <si>
    <t>2027 год</t>
  </si>
  <si>
    <t xml:space="preserve">2025 год </t>
  </si>
  <si>
    <t xml:space="preserve">2026 год </t>
  </si>
  <si>
    <t>Средства бюджета Московской области</t>
  </si>
  <si>
    <t>Количество семей, улучшивших жилищные условия, семей</t>
  </si>
  <si>
    <t>Отдел жилищной политики УИО АГОЩ</t>
  </si>
  <si>
    <t>Количество молодых семей, получивших свидетельство  о праве на получение социальной выплаты, семей</t>
  </si>
  <si>
    <t>Количество молодых семей, получивших дополнительную социальную выплату, семей</t>
  </si>
  <si>
    <t>-</t>
  </si>
  <si>
    <t>Итого по подпрограмме 2</t>
  </si>
  <si>
    <t>Итого по подпрограмме 3</t>
  </si>
  <si>
    <t>Итого по подпрограмме 4</t>
  </si>
  <si>
    <t>Итого по подпрограмме 6</t>
  </si>
  <si>
    <t>2.1.</t>
  </si>
  <si>
    <t>2.2.</t>
  </si>
  <si>
    <t xml:space="preserve"> Перечень мероприятий подпрограммы 2 «Обеспечение жильём молодых семей»</t>
  </si>
  <si>
    <t>Перечень мероприятий подпрограммы 1 «Создание условий для жилищного строительства»</t>
  </si>
  <si>
    <t>Перечень мероприятий подпрограммы 3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</si>
  <si>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 Перечень мероприятий подпрограммы 4 «Социальная ипотека»</t>
  </si>
  <si>
    <t>Перечень мероприятий подпрограммы 6 «Обеспечение жильем отдельных категорий граждан за счет средств федерального бюджета»</t>
  </si>
  <si>
    <t>Перечень мероприятий подпрограммы 7 «Улучшение жилищных условий отдельных категорий многодетных семей»</t>
  </si>
  <si>
    <t>Количество ветеранов и инвалидов Великой Отечественной войны, членов семей погибших (умерших) инвалидов и участников Великой Отечественной войны, получивших государственную поддержку по обеспечению жилыми помещениями за счет средств федерального бюджета, человек</t>
  </si>
  <si>
    <t>Количество инвалидов и семей, имеющих детей-инвалидов, получивших государственную поддержку по обеспечению жилыми помещениями за счет средств федерального бюджета, человек</t>
  </si>
  <si>
    <t>Итого по подпрограмме 7</t>
  </si>
  <si>
    <t>Мероприятие 01.01.                              Организация строительства</t>
  </si>
  <si>
    <t>Основное мероприятие 01.                          Создание условий для развития жилищного строительства</t>
  </si>
  <si>
    <t>Мероприятие 01.03.                               Обеспечение проживающих в городском округе и нуждающихся в жилых помещениях малоимущих граждан жилыми помещениями</t>
  </si>
  <si>
    <t>Основное мероприятие 03.                          Создание системы недопущения возникновения проблемных объектов в сфере жилищного строительства</t>
  </si>
  <si>
    <t>Количество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(далее – ИЖС)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 требованиям
законодательства о градостроительной деятельности Российской Федерации, штук</t>
  </si>
  <si>
    <t>Основное мероприятие 01.                           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</t>
  </si>
  <si>
    <t>Основное мероприятие 01.               Предоставление многодетным семьям жилищных субсидий на приобретение жилого помещения или строительство индивидуального жилого дома</t>
  </si>
  <si>
    <t>Мероприятие 01.01.                                 Реализация мероприятий по улучшению жилищных условий многодетных семей</t>
  </si>
  <si>
    <t>Мероприятие 03.03.                         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(далее - ИЖС)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 Российской Федерации</t>
  </si>
  <si>
    <t>Отдел архитектуры и градостроительства Управления строительного комплекса АГОЩ</t>
  </si>
  <si>
    <t>Объем жилищного строительства, тыс.кв. м</t>
  </si>
  <si>
    <t>Приложение №1   к Подпрограмме 1</t>
  </si>
  <si>
    <t>Приложение №1      к Подпрограмме 3</t>
  </si>
  <si>
    <t>Ответственный             за выполнение
мероприятия</t>
  </si>
  <si>
    <t>Приложение №1     к Подпрограмме 4</t>
  </si>
  <si>
    <t>Ответственный           за выполнение
мероприятия</t>
  </si>
  <si>
    <t>Приложение №1       к Подпрограмме 6</t>
  </si>
  <si>
    <t>Мероприятие 01.01.                                  Реализация мероприятий по обеспечению жильем молодых семей</t>
  </si>
  <si>
    <t>Мероприятие подпрограммы 2</t>
  </si>
  <si>
    <t>Ответственный                                 за выполнение
мероприятия</t>
  </si>
  <si>
    <t>Всего</t>
  </si>
  <si>
    <t>Приложение №1           к Подпрограмме 2</t>
  </si>
  <si>
    <t>2023 год</t>
  </si>
  <si>
    <t>I квартал</t>
  </si>
  <si>
    <t>I полугодие</t>
  </si>
  <si>
    <t>9 месяцев</t>
  </si>
  <si>
    <t>12 месяцев</t>
  </si>
  <si>
    <t>Итого 2024</t>
  </si>
  <si>
    <t>Приложение №1       к Подпрограмме 7</t>
  </si>
  <si>
    <t>I   полу годие</t>
  </si>
  <si>
    <t>9     меся цев</t>
  </si>
  <si>
    <t>12 меся  цев</t>
  </si>
  <si>
    <t>Количество многодетных семей, получивших свидетельство о праве на получение жилищной субсидии на приобретение жилого помещения или строительство индивидуального жилого дома, семей</t>
  </si>
  <si>
    <t>Мероприятие 01.01.                                       Предоставление жилых помещений отдельным категориям граждан из числа ветеранов и инвалидов Великой Отечественной войны и членов их семей</t>
  </si>
  <si>
    <t>Мероприятие 02.02.                                Предоставление жилых помещений отдельным категориям граждан из числа инвалидов и семей, имеющих детей-инвалидов</t>
  </si>
  <si>
    <t>Количество инвалидов и ветеранов боевых действий, членов семей погибших (умерших) инвалидов и ветеранов боевых действий,получивших государственную поддержку по обеспечению жилыми помещениями за счет средств федерального бюджета, человек</t>
  </si>
  <si>
    <t>Количество участников I этапа подпрограммы 4, получивших финансовую помощь, предоставляемую для погашения основного долга по ипотечному жилищному кредиту, человек</t>
  </si>
  <si>
    <t xml:space="preserve">2023 год </t>
  </si>
  <si>
    <t>1.2.</t>
  </si>
  <si>
    <t>Основное мероприятие 01.                                       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</t>
  </si>
  <si>
    <t>Мероприятие 01.01.                                       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</si>
  <si>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Численность детей - сирот и детей, оставшихся  без попечения родителей,  лиц из числа детей-сирот и детей, оставшихся без попечения родителей, обеспеченных благоустроенными жилыми помещениями в отчетном финансовом году, человек</t>
  </si>
  <si>
    <t>Мероприятие 01.02.                                           Предоставление жилищного сертификата                             и единовременной социальной выплаты</t>
  </si>
  <si>
    <t>Основное мероприятие 01.                                                      I этап реализации подпрограммы 4. Компенсация оплаты основного долга по ипотечному жилищному кредиту</t>
  </si>
  <si>
    <t>Мероприятие 01.01.                                           Предоставление компенсации оплаты основного долга по ипотечному жилищному кредиту участникам I этапа подпрограммы 4</t>
  </si>
  <si>
    <t>Основное мероприятие 01.                                    Оказание государственной поддержки по обеспечению жильем отдельных категорий граждан из числа ветеранов и инвалидов Великой Отечественной войны 1941-1945 годов и членов их семей</t>
  </si>
  <si>
    <t>Основное мероприятие 02.                                                            Оказание государственной поддержки по обеспечению жильем отдельных категорий граждан из числа ветеранов и инвалидов  боевых действий  и членов их семей, инвалидов и семей, имеющих детей-инвалидов</t>
  </si>
  <si>
    <t>Мероприятие 02.01.                                    Предоставление жилых помещений отдельным категориям граждан, из числа ветеранов и инвалидов  боевых действий  и членов их семей</t>
  </si>
  <si>
    <t xml:space="preserve">Средства Федерального бюджета </t>
  </si>
  <si>
    <t xml:space="preserve">Средства Федерального  бюджета </t>
  </si>
  <si>
    <t>Средства  бюджета Московской области</t>
  </si>
  <si>
    <t>Средства Федерального бюджета</t>
  </si>
  <si>
    <t xml:space="preserve">Средства  Федерального бюджета </t>
  </si>
  <si>
    <t>Численность  детей-сирот и детей, оставшихся без попечения родителей, лиц из числа детей-сирот       и детей, оставшихся без попечения родителей            в возрасте  от 18-22 лет включительно, реализовавших жилищный сертификат                   и единовременную социальную выплату                 в отчетном финансовом году, человек</t>
  </si>
  <si>
    <t>Отдел комплексного развития территорий АГОЩ</t>
  </si>
  <si>
    <t>Отдел комплексного развития территорий  АГОЩ</t>
  </si>
  <si>
    <t>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</si>
</sst>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0"/>
      <color rgb="FF000000"/>
      <name val="Times New Roman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2"/>
    </font>
    <font>
      <sz val="14"/>
      <name val="Times New Roman"/>
      <family val="1"/>
    </font>
    <font>
      <sz val="8"/>
      <name val="Times New Roman"/>
      <family val="1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8" fillId="0" borderId="0"/>
    <xf numFmtId="0" fontId="14" fillId="0" borderId="0">
      <protection locked="0"/>
    </xf>
    <xf numFmtId="0" fontId="15" fillId="0" borderId="0" applyFill="0" applyProtection="0"/>
    <xf numFmtId="0" fontId="16" fillId="0" borderId="0">
      <protection locked="0"/>
    </xf>
    <xf numFmtId="0" fontId="12" fillId="0" borderId="0"/>
  </cellStyleXfs>
  <cellXfs count="215"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0" fontId="0" fillId="2" borderId="1" xfId="0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 inden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0" fontId="1" fillId="2" borderId="7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horizontal="left" vertical="top" wrapText="1" indent="1"/>
    </xf>
    <xf numFmtId="0" fontId="0" fillId="0" borderId="0" xfId="0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left" vertical="top"/>
    </xf>
    <xf numFmtId="4" fontId="7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4" fontId="10" fillId="2" borderId="4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left" vertical="top" wrapText="1" indent="1"/>
    </xf>
    <xf numFmtId="4" fontId="7" fillId="2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left" vertical="top" wrapText="1" indent="1"/>
    </xf>
    <xf numFmtId="0" fontId="12" fillId="2" borderId="0" xfId="5" applyFont="1" applyFill="1" applyAlignment="1">
      <alignment horizontal="left" vertical="center" wrapText="1"/>
    </xf>
    <xf numFmtId="0" fontId="12" fillId="0" borderId="0" xfId="5" applyAlignment="1">
      <alignment horizontal="left" vertical="top"/>
    </xf>
    <xf numFmtId="0" fontId="12" fillId="2" borderId="9" xfId="5" applyFill="1" applyBorder="1" applyAlignment="1">
      <alignment horizontal="left" vertical="top" wrapText="1" indent="1"/>
    </xf>
    <xf numFmtId="0" fontId="4" fillId="2" borderId="1" xfId="5" applyFont="1" applyFill="1" applyBorder="1" applyAlignment="1">
      <alignment horizontal="center" vertical="top" wrapText="1"/>
    </xf>
    <xf numFmtId="1" fontId="2" fillId="2" borderId="1" xfId="5" applyNumberFormat="1" applyFont="1" applyFill="1" applyBorder="1" applyAlignment="1">
      <alignment horizontal="center" vertical="top" shrinkToFit="1"/>
    </xf>
    <xf numFmtId="0" fontId="12" fillId="2" borderId="1" xfId="5" applyFill="1" applyBorder="1" applyAlignment="1">
      <alignment horizontal="left" wrapText="1"/>
    </xf>
    <xf numFmtId="1" fontId="2" fillId="2" borderId="4" xfId="5" applyNumberFormat="1" applyFont="1" applyFill="1" applyBorder="1" applyAlignment="1">
      <alignment horizontal="center" vertical="top" shrinkToFit="1"/>
    </xf>
    <xf numFmtId="0" fontId="9" fillId="2" borderId="1" xfId="5" applyFont="1" applyFill="1" applyBorder="1" applyAlignment="1">
      <alignment horizontal="left" vertical="top" wrapText="1"/>
    </xf>
    <xf numFmtId="4" fontId="10" fillId="2" borderId="1" xfId="5" applyNumberFormat="1" applyFont="1" applyFill="1" applyBorder="1" applyAlignment="1">
      <alignment horizontal="center" vertical="center" wrapText="1"/>
    </xf>
    <xf numFmtId="4" fontId="10" fillId="2" borderId="4" xfId="5" applyNumberFormat="1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left" vertical="top" wrapText="1"/>
    </xf>
    <xf numFmtId="4" fontId="7" fillId="2" borderId="1" xfId="5" applyNumberFormat="1" applyFont="1" applyFill="1" applyBorder="1" applyAlignment="1">
      <alignment horizontal="center" vertical="center" wrapText="1"/>
    </xf>
    <xf numFmtId="4" fontId="7" fillId="2" borderId="4" xfId="5" applyNumberFormat="1" applyFont="1" applyFill="1" applyBorder="1" applyAlignment="1">
      <alignment horizontal="center" vertical="center" wrapText="1"/>
    </xf>
    <xf numFmtId="0" fontId="7" fillId="2" borderId="0" xfId="5" applyFont="1" applyFill="1" applyAlignment="1">
      <alignment horizontal="left" vertical="top" wrapText="1"/>
    </xf>
    <xf numFmtId="0" fontId="1" fillId="2" borderId="2" xfId="5" applyFont="1" applyFill="1" applyBorder="1" applyAlignment="1">
      <alignment horizontal="center" vertical="top" wrapText="1"/>
    </xf>
    <xf numFmtId="0" fontId="1" fillId="2" borderId="3" xfId="5" applyFont="1" applyFill="1" applyBorder="1" applyAlignment="1">
      <alignment horizontal="center" vertical="top" wrapText="1"/>
    </xf>
    <xf numFmtId="0" fontId="7" fillId="2" borderId="1" xfId="5" applyFont="1" applyFill="1" applyBorder="1" applyAlignment="1">
      <alignment horizontal="center" vertical="center" wrapText="1"/>
    </xf>
    <xf numFmtId="0" fontId="1" fillId="2" borderId="1" xfId="5" applyFont="1" applyFill="1" applyBorder="1" applyAlignment="1">
      <alignment horizontal="center" vertical="center" wrapText="1"/>
    </xf>
    <xf numFmtId="4" fontId="10" fillId="2" borderId="1" xfId="5" applyNumberFormat="1" applyFont="1" applyFill="1" applyBorder="1" applyAlignment="1">
      <alignment horizontal="center" vertical="top" wrapText="1"/>
    </xf>
    <xf numFmtId="4" fontId="10" fillId="2" borderId="4" xfId="5" applyNumberFormat="1" applyFont="1" applyFill="1" applyBorder="1" applyAlignment="1">
      <alignment horizontal="center" vertical="top" wrapText="1"/>
    </xf>
    <xf numFmtId="0" fontId="10" fillId="2" borderId="1" xfId="5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shrinkToFit="1"/>
    </xf>
    <xf numFmtId="0" fontId="7" fillId="2" borderId="1" xfId="5" applyFont="1" applyFill="1" applyBorder="1" applyAlignment="1">
      <alignment horizontal="left" vertical="top" wrapText="1" inden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5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5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top" wrapText="1"/>
    </xf>
    <xf numFmtId="4" fontId="10" fillId="2" borderId="5" xfId="0" applyNumberFormat="1" applyFont="1" applyFill="1" applyBorder="1" applyAlignment="1">
      <alignment horizontal="center" vertical="top" wrapText="1"/>
    </xf>
    <xf numFmtId="4" fontId="10" fillId="2" borderId="6" xfId="0" applyNumberFormat="1" applyFont="1" applyFill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left" vertical="center" indent="1" shrinkToFit="1"/>
    </xf>
    <xf numFmtId="0" fontId="0" fillId="0" borderId="3" xfId="0" applyBorder="1" applyAlignment="1">
      <alignment horizontal="left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left" vertical="center" indent="1" shrinkToFit="1"/>
    </xf>
    <xf numFmtId="1" fontId="2" fillId="2" borderId="2" xfId="0" applyNumberFormat="1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left" vertical="top" wrapText="1" indent="1"/>
    </xf>
    <xf numFmtId="0" fontId="1" fillId="2" borderId="3" xfId="0" applyFont="1" applyFill="1" applyBorder="1" applyAlignment="1">
      <alignment horizontal="left" vertical="top" wrapText="1" indent="1"/>
    </xf>
    <xf numFmtId="0" fontId="5" fillId="2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7" xfId="0" applyNumberFormat="1" applyFont="1" applyFill="1" applyBorder="1" applyAlignment="1">
      <alignment horizontal="center" vertical="top" shrinkToFit="1"/>
    </xf>
    <xf numFmtId="0" fontId="6" fillId="2" borderId="7" xfId="0" applyFont="1" applyFill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 indent="3"/>
    </xf>
    <xf numFmtId="0" fontId="1" fillId="2" borderId="3" xfId="0" applyFont="1" applyFill="1" applyBorder="1" applyAlignment="1">
      <alignment horizontal="left" vertical="top" wrapText="1" indent="3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1"/>
    </xf>
    <xf numFmtId="1" fontId="2" fillId="2" borderId="4" xfId="0" applyNumberFormat="1" applyFont="1" applyFill="1" applyBorder="1" applyAlignment="1">
      <alignment horizontal="center" vertical="top" shrinkToFit="1"/>
    </xf>
    <xf numFmtId="1" fontId="2" fillId="2" borderId="5" xfId="0" applyNumberFormat="1" applyFont="1" applyFill="1" applyBorder="1" applyAlignment="1">
      <alignment horizontal="center" vertical="top" shrinkToFit="1"/>
    </xf>
    <xf numFmtId="1" fontId="2" fillId="2" borderId="6" xfId="0" applyNumberFormat="1" applyFont="1" applyFill="1" applyBorder="1" applyAlignment="1">
      <alignment horizontal="center" vertical="top" shrinkToFi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1" fontId="2" fillId="2" borderId="3" xfId="0" applyNumberFormat="1" applyFont="1" applyFill="1" applyBorder="1" applyAlignment="1">
      <alignment horizontal="center" vertical="top" shrinkToFit="1"/>
    </xf>
    <xf numFmtId="0" fontId="0" fillId="2" borderId="7" xfId="0" applyFill="1" applyBorder="1" applyAlignment="1">
      <alignment horizontal="center" vertical="top" wrapText="1"/>
    </xf>
    <xf numFmtId="0" fontId="0" fillId="0" borderId="2" xfId="0" applyNumberFormat="1" applyBorder="1" applyAlignment="1">
      <alignment horizontal="left" vertical="top"/>
    </xf>
    <xf numFmtId="0" fontId="0" fillId="0" borderId="7" xfId="0" applyNumberFormat="1" applyBorder="1" applyAlignment="1">
      <alignment horizontal="left" vertical="top"/>
    </xf>
    <xf numFmtId="0" fontId="0" fillId="0" borderId="3" xfId="0" applyNumberFormat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 indent="3"/>
    </xf>
    <xf numFmtId="0" fontId="0" fillId="2" borderId="2" xfId="0" applyFill="1" applyBorder="1" applyAlignment="1">
      <alignment horizontal="left" vertical="top" wrapText="1" indent="1"/>
    </xf>
    <xf numFmtId="0" fontId="0" fillId="2" borderId="3" xfId="0" applyFill="1" applyBorder="1" applyAlignment="1">
      <alignment horizontal="left" vertical="top" wrapText="1" indent="1"/>
    </xf>
    <xf numFmtId="0" fontId="1" fillId="2" borderId="9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16" fontId="4" fillId="2" borderId="2" xfId="0" applyNumberFormat="1" applyFont="1" applyFill="1" applyBorder="1" applyAlignment="1">
      <alignment horizontal="left" vertical="top" wrapText="1" indent="1"/>
    </xf>
    <xf numFmtId="0" fontId="4" fillId="2" borderId="2" xfId="0" applyFont="1" applyFill="1" applyBorder="1" applyAlignment="1">
      <alignment horizontal="left" vertical="top" wrapText="1" indent="1"/>
    </xf>
    <xf numFmtId="0" fontId="0" fillId="2" borderId="7" xfId="0" applyFill="1" applyBorder="1" applyAlignment="1">
      <alignment horizontal="left" vertical="top" wrapText="1" indent="1"/>
    </xf>
    <xf numFmtId="0" fontId="3" fillId="2" borderId="8" xfId="5" applyFont="1" applyFill="1" applyBorder="1" applyAlignment="1">
      <alignment horizontal="center" vertical="center" wrapText="1"/>
    </xf>
    <xf numFmtId="0" fontId="12" fillId="0" borderId="8" xfId="5" applyBorder="1" applyAlignment="1">
      <alignment horizontal="center" vertical="center" wrapText="1"/>
    </xf>
    <xf numFmtId="0" fontId="1" fillId="2" borderId="2" xfId="5" applyFont="1" applyFill="1" applyBorder="1" applyAlignment="1">
      <alignment horizontal="left" vertical="top" wrapText="1"/>
    </xf>
    <xf numFmtId="0" fontId="1" fillId="2" borderId="3" xfId="5" applyFont="1" applyFill="1" applyBorder="1" applyAlignment="1">
      <alignment horizontal="left" vertical="top" wrapText="1"/>
    </xf>
    <xf numFmtId="0" fontId="1" fillId="2" borderId="2" xfId="5" applyFont="1" applyFill="1" applyBorder="1" applyAlignment="1">
      <alignment horizontal="left" vertical="top" wrapText="1" indent="3"/>
    </xf>
    <xf numFmtId="0" fontId="1" fillId="2" borderId="3" xfId="5" applyFont="1" applyFill="1" applyBorder="1" applyAlignment="1">
      <alignment horizontal="left" vertical="top" wrapText="1" indent="3"/>
    </xf>
    <xf numFmtId="0" fontId="1" fillId="2" borderId="2" xfId="5" applyFont="1" applyFill="1" applyBorder="1" applyAlignment="1">
      <alignment horizontal="center" vertical="top" wrapText="1"/>
    </xf>
    <xf numFmtId="0" fontId="1" fillId="2" borderId="3" xfId="5" applyFont="1" applyFill="1" applyBorder="1" applyAlignment="1">
      <alignment horizontal="center" vertical="top" wrapText="1"/>
    </xf>
    <xf numFmtId="0" fontId="12" fillId="2" borderId="2" xfId="5" applyFill="1" applyBorder="1" applyAlignment="1">
      <alignment horizontal="left" vertical="top" wrapText="1" indent="1"/>
    </xf>
    <xf numFmtId="0" fontId="12" fillId="2" borderId="3" xfId="5" applyFill="1" applyBorder="1" applyAlignment="1">
      <alignment horizontal="left" vertical="top" wrapText="1" indent="1"/>
    </xf>
    <xf numFmtId="0" fontId="1" fillId="2" borderId="4" xfId="5" applyFont="1" applyFill="1" applyBorder="1" applyAlignment="1">
      <alignment horizontal="center" vertical="top" wrapText="1"/>
    </xf>
    <xf numFmtId="0" fontId="1" fillId="2" borderId="5" xfId="5" applyFont="1" applyFill="1" applyBorder="1" applyAlignment="1">
      <alignment horizontal="center" vertical="top" wrapText="1"/>
    </xf>
    <xf numFmtId="1" fontId="2" fillId="2" borderId="4" xfId="5" applyNumberFormat="1" applyFont="1" applyFill="1" applyBorder="1" applyAlignment="1">
      <alignment horizontal="center" vertical="top" shrinkToFit="1"/>
    </xf>
    <xf numFmtId="1" fontId="2" fillId="2" borderId="5" xfId="5" applyNumberFormat="1" applyFont="1" applyFill="1" applyBorder="1" applyAlignment="1">
      <alignment horizontal="center" vertical="top" shrinkToFit="1"/>
    </xf>
    <xf numFmtId="1" fontId="2" fillId="2" borderId="6" xfId="5" applyNumberFormat="1" applyFont="1" applyFill="1" applyBorder="1" applyAlignment="1">
      <alignment horizontal="center" vertical="top" shrinkToFit="1"/>
    </xf>
    <xf numFmtId="0" fontId="12" fillId="2" borderId="7" xfId="5" applyFill="1" applyBorder="1" applyAlignment="1">
      <alignment horizontal="center" vertical="top" wrapText="1"/>
    </xf>
    <xf numFmtId="0" fontId="12" fillId="2" borderId="3" xfId="5" applyFill="1" applyBorder="1" applyAlignment="1">
      <alignment horizontal="center" vertical="top" wrapText="1"/>
    </xf>
    <xf numFmtId="4" fontId="7" fillId="2" borderId="4" xfId="5" applyNumberFormat="1" applyFont="1" applyFill="1" applyBorder="1" applyAlignment="1">
      <alignment horizontal="center" vertical="center" wrapText="1"/>
    </xf>
    <xf numFmtId="4" fontId="7" fillId="2" borderId="5" xfId="5" applyNumberFormat="1" applyFont="1" applyFill="1" applyBorder="1" applyAlignment="1">
      <alignment horizontal="center" vertical="center" wrapText="1"/>
    </xf>
    <xf numFmtId="4" fontId="7" fillId="2" borderId="6" xfId="5" applyNumberFormat="1" applyFont="1" applyFill="1" applyBorder="1" applyAlignment="1">
      <alignment horizontal="center" vertical="center" wrapText="1"/>
    </xf>
    <xf numFmtId="1" fontId="2" fillId="2" borderId="2" xfId="5" applyNumberFormat="1" applyFont="1" applyFill="1" applyBorder="1" applyAlignment="1">
      <alignment horizontal="center" vertical="top" shrinkToFit="1"/>
    </xf>
    <xf numFmtId="1" fontId="2" fillId="2" borderId="7" xfId="5" applyNumberFormat="1" applyFont="1" applyFill="1" applyBorder="1" applyAlignment="1">
      <alignment horizontal="center" vertical="top" shrinkToFit="1"/>
    </xf>
    <xf numFmtId="1" fontId="2" fillId="2" borderId="3" xfId="5" applyNumberFormat="1" applyFont="1" applyFill="1" applyBorder="1" applyAlignment="1">
      <alignment horizontal="center" vertical="top" shrinkToFit="1"/>
    </xf>
    <xf numFmtId="0" fontId="5" fillId="2" borderId="2" xfId="5" applyFont="1" applyFill="1" applyBorder="1" applyAlignment="1">
      <alignment horizontal="left" vertical="top" wrapText="1"/>
    </xf>
    <xf numFmtId="0" fontId="5" fillId="2" borderId="7" xfId="5" applyFont="1" applyFill="1" applyBorder="1" applyAlignment="1">
      <alignment horizontal="left" vertical="top" wrapText="1"/>
    </xf>
    <xf numFmtId="0" fontId="5" fillId="2" borderId="3" xfId="5" applyFont="1" applyFill="1" applyBorder="1" applyAlignment="1">
      <alignment horizontal="left" vertical="top" wrapText="1"/>
    </xf>
    <xf numFmtId="0" fontId="1" fillId="2" borderId="2" xfId="5" applyFont="1" applyFill="1" applyBorder="1" applyAlignment="1">
      <alignment horizontal="center" vertical="center" wrapText="1"/>
    </xf>
    <xf numFmtId="0" fontId="1" fillId="2" borderId="7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4" fontId="10" fillId="2" borderId="4" xfId="5" applyNumberFormat="1" applyFont="1" applyFill="1" applyBorder="1" applyAlignment="1">
      <alignment horizontal="center" vertical="center" wrapText="1"/>
    </xf>
    <xf numFmtId="4" fontId="10" fillId="2" borderId="5" xfId="5" applyNumberFormat="1" applyFont="1" applyFill="1" applyBorder="1" applyAlignment="1">
      <alignment horizontal="center" vertical="center" wrapText="1"/>
    </xf>
    <xf numFmtId="4" fontId="10" fillId="2" borderId="6" xfId="5" applyNumberFormat="1" applyFont="1" applyFill="1" applyBorder="1" applyAlignment="1">
      <alignment horizontal="center" vertical="center" wrapText="1"/>
    </xf>
    <xf numFmtId="1" fontId="2" fillId="2" borderId="2" xfId="5" applyNumberFormat="1" applyFont="1" applyFill="1" applyBorder="1" applyAlignment="1">
      <alignment horizontal="left" vertical="center" indent="1" shrinkToFit="1"/>
    </xf>
    <xf numFmtId="1" fontId="2" fillId="2" borderId="3" xfId="5" applyNumberFormat="1" applyFont="1" applyFill="1" applyBorder="1" applyAlignment="1">
      <alignment horizontal="left" vertical="center" indent="1" shrinkToFit="1"/>
    </xf>
    <xf numFmtId="0" fontId="1" fillId="2" borderId="2" xfId="5" applyFont="1" applyFill="1" applyBorder="1" applyAlignment="1">
      <alignment horizontal="left" vertical="top" wrapText="1" indent="1"/>
    </xf>
    <xf numFmtId="0" fontId="1" fillId="2" borderId="7" xfId="5" applyFont="1" applyFill="1" applyBorder="1" applyAlignment="1">
      <alignment horizontal="left" vertical="top" wrapText="1" indent="1"/>
    </xf>
    <xf numFmtId="0" fontId="1" fillId="2" borderId="3" xfId="5" applyFont="1" applyFill="1" applyBorder="1" applyAlignment="1">
      <alignment horizontal="left" vertical="top" wrapText="1" indent="1"/>
    </xf>
    <xf numFmtId="4" fontId="10" fillId="2" borderId="4" xfId="5" applyNumberFormat="1" applyFont="1" applyFill="1" applyBorder="1" applyAlignment="1">
      <alignment horizontal="center" vertical="top" wrapText="1"/>
    </xf>
    <xf numFmtId="4" fontId="10" fillId="2" borderId="5" xfId="5" applyNumberFormat="1" applyFont="1" applyFill="1" applyBorder="1" applyAlignment="1">
      <alignment horizontal="center" vertical="top" wrapText="1"/>
    </xf>
    <xf numFmtId="4" fontId="10" fillId="2" borderId="6" xfId="5" applyNumberFormat="1" applyFont="1" applyFill="1" applyBorder="1" applyAlignment="1">
      <alignment horizontal="center" vertical="top" wrapText="1"/>
    </xf>
    <xf numFmtId="0" fontId="7" fillId="2" borderId="2" xfId="5" applyFont="1" applyFill="1" applyBorder="1" applyAlignment="1">
      <alignment horizontal="center" vertical="center" wrapText="1"/>
    </xf>
    <xf numFmtId="0" fontId="7" fillId="2" borderId="7" xfId="5" applyFont="1" applyFill="1" applyBorder="1" applyAlignment="1">
      <alignment horizontal="center" vertical="center" wrapText="1"/>
    </xf>
    <xf numFmtId="0" fontId="7" fillId="2" borderId="3" xfId="5" applyFont="1" applyFill="1" applyBorder="1" applyAlignment="1">
      <alignment horizontal="center" vertical="center" wrapText="1"/>
    </xf>
    <xf numFmtId="0" fontId="12" fillId="2" borderId="2" xfId="5" applyFill="1" applyBorder="1" applyAlignment="1">
      <alignment horizontal="left" vertical="top" wrapText="1"/>
    </xf>
    <xf numFmtId="0" fontId="12" fillId="2" borderId="7" xfId="5" applyFill="1" applyBorder="1" applyAlignment="1">
      <alignment horizontal="left" vertical="top" wrapText="1"/>
    </xf>
    <xf numFmtId="0" fontId="12" fillId="2" borderId="3" xfId="5" applyFill="1" applyBorder="1" applyAlignment="1">
      <alignment horizontal="left" vertical="top" wrapText="1"/>
    </xf>
    <xf numFmtId="0" fontId="11" fillId="2" borderId="9" xfId="5" applyFont="1" applyFill="1" applyBorder="1" applyAlignment="1">
      <alignment horizontal="left" vertical="top" wrapText="1"/>
    </xf>
    <xf numFmtId="0" fontId="12" fillId="0" borderId="10" xfId="5" applyBorder="1" applyAlignment="1">
      <alignment horizontal="left" vertical="top" wrapText="1"/>
    </xf>
    <xf numFmtId="0" fontId="11" fillId="2" borderId="11" xfId="5" applyFont="1" applyFill="1" applyBorder="1" applyAlignment="1">
      <alignment horizontal="left" vertical="top" wrapText="1"/>
    </xf>
    <xf numFmtId="0" fontId="12" fillId="0" borderId="12" xfId="5" applyBorder="1" applyAlignment="1">
      <alignment horizontal="left" vertical="top" wrapText="1"/>
    </xf>
    <xf numFmtId="0" fontId="11" fillId="2" borderId="13" xfId="5" applyFont="1" applyFill="1" applyBorder="1" applyAlignment="1">
      <alignment horizontal="left" vertical="top" wrapText="1"/>
    </xf>
    <xf numFmtId="0" fontId="12" fillId="0" borderId="14" xfId="5" applyBorder="1" applyAlignment="1">
      <alignment horizontal="left" vertical="top" wrapText="1"/>
    </xf>
    <xf numFmtId="0" fontId="4" fillId="2" borderId="2" xfId="5" applyFont="1" applyFill="1" applyBorder="1" applyAlignment="1">
      <alignment horizontal="left" vertical="top" wrapText="1"/>
    </xf>
    <xf numFmtId="0" fontId="1" fillId="2" borderId="4" xfId="5" applyFont="1" applyFill="1" applyBorder="1" applyAlignment="1">
      <alignment horizontal="left" vertical="top" wrapText="1"/>
    </xf>
    <xf numFmtId="0" fontId="1" fillId="2" borderId="5" xfId="5" applyFont="1" applyFill="1" applyBorder="1" applyAlignment="1">
      <alignment horizontal="left" vertical="top" wrapText="1"/>
    </xf>
    <xf numFmtId="0" fontId="1" fillId="2" borderId="6" xfId="5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view="pageBreakPreview" zoomScaleNormal="100" zoomScaleSheetLayoutView="100" workbookViewId="0">
      <selection activeCell="O5" sqref="O5:O9"/>
    </sheetView>
  </sheetViews>
  <sheetFormatPr defaultRowHeight="12.75" x14ac:dyDescent="0.2"/>
  <cols>
    <col min="1" max="1" width="5.5" customWidth="1"/>
    <col min="2" max="2" width="43.5" customWidth="1"/>
    <col min="3" max="3" width="13.33203125" customWidth="1"/>
    <col min="4" max="4" width="20.33203125" customWidth="1"/>
    <col min="5" max="5" width="12.83203125" customWidth="1"/>
    <col min="6" max="6" width="15.1640625" customWidth="1"/>
    <col min="7" max="7" width="6.6640625" customWidth="1"/>
    <col min="8" max="8" width="6.83203125" customWidth="1"/>
    <col min="9" max="9" width="5.83203125" customWidth="1"/>
    <col min="10" max="10" width="6.83203125" customWidth="1"/>
    <col min="11" max="11" width="6.33203125" customWidth="1"/>
    <col min="12" max="12" width="12.1640625" customWidth="1"/>
    <col min="13" max="13" width="11.83203125" customWidth="1"/>
    <col min="14" max="14" width="11.33203125" customWidth="1"/>
    <col min="15" max="15" width="18" customWidth="1"/>
  </cols>
  <sheetData>
    <row r="1" spans="1:15" ht="37.5" customHeight="1" x14ac:dyDescent="0.2">
      <c r="A1" s="124" t="s">
        <v>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4" t="s">
        <v>64</v>
      </c>
    </row>
    <row r="2" spans="1:15" ht="48" customHeight="1" x14ac:dyDescent="0.2">
      <c r="A2" s="112" t="s">
        <v>0</v>
      </c>
      <c r="B2" s="113" t="s">
        <v>1</v>
      </c>
      <c r="C2" s="84" t="s">
        <v>2</v>
      </c>
      <c r="D2" s="84" t="s">
        <v>3</v>
      </c>
      <c r="E2" s="115" t="s">
        <v>4</v>
      </c>
      <c r="F2" s="109" t="s">
        <v>5</v>
      </c>
      <c r="G2" s="110"/>
      <c r="H2" s="110"/>
      <c r="I2" s="110"/>
      <c r="J2" s="110"/>
      <c r="K2" s="110"/>
      <c r="L2" s="110"/>
      <c r="M2" s="110"/>
      <c r="N2" s="111"/>
      <c r="O2" s="6" t="s">
        <v>23</v>
      </c>
    </row>
    <row r="3" spans="1:15" ht="21.75" customHeight="1" x14ac:dyDescent="0.2">
      <c r="A3" s="105"/>
      <c r="B3" s="114"/>
      <c r="C3" s="86"/>
      <c r="D3" s="86"/>
      <c r="E3" s="116"/>
      <c r="F3" s="7" t="s">
        <v>75</v>
      </c>
      <c r="G3" s="118" t="s">
        <v>26</v>
      </c>
      <c r="H3" s="119"/>
      <c r="I3" s="119"/>
      <c r="J3" s="119"/>
      <c r="K3" s="120"/>
      <c r="L3" s="7" t="s">
        <v>30</v>
      </c>
      <c r="M3" s="7" t="s">
        <v>31</v>
      </c>
      <c r="N3" s="7" t="s">
        <v>29</v>
      </c>
      <c r="O3" s="8"/>
    </row>
    <row r="4" spans="1:15" ht="14.1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27">
        <v>6</v>
      </c>
      <c r="G4" s="118">
        <v>7</v>
      </c>
      <c r="H4" s="119"/>
      <c r="I4" s="119"/>
      <c r="J4" s="119"/>
      <c r="K4" s="120"/>
      <c r="L4" s="7">
        <v>8</v>
      </c>
      <c r="M4" s="7">
        <v>9</v>
      </c>
      <c r="N4" s="7">
        <v>10</v>
      </c>
      <c r="O4" s="7">
        <v>11</v>
      </c>
    </row>
    <row r="5" spans="1:15" ht="24.75" customHeight="1" x14ac:dyDescent="0.2">
      <c r="A5" s="100">
        <v>1</v>
      </c>
      <c r="B5" s="97" t="s">
        <v>54</v>
      </c>
      <c r="C5" s="74" t="s">
        <v>17</v>
      </c>
      <c r="D5" s="2" t="s">
        <v>25</v>
      </c>
      <c r="E5" s="22">
        <f>E6+E7+E8+E9</f>
        <v>15000000</v>
      </c>
      <c r="F5" s="26">
        <f>F10</f>
        <v>15000000</v>
      </c>
      <c r="G5" s="71">
        <f>G6+G7+G8+G9</f>
        <v>0</v>
      </c>
      <c r="H5" s="72"/>
      <c r="I5" s="72"/>
      <c r="J5" s="72"/>
      <c r="K5" s="73"/>
      <c r="L5" s="22">
        <f>L6+L7+L8+L9</f>
        <v>0</v>
      </c>
      <c r="M5" s="22">
        <f>M6+M7+M8+M9</f>
        <v>0</v>
      </c>
      <c r="N5" s="22">
        <f>N6+N7+N8+N9</f>
        <v>0</v>
      </c>
      <c r="O5" s="84" t="s">
        <v>107</v>
      </c>
    </row>
    <row r="6" spans="1:15" ht="24.75" customHeight="1" x14ac:dyDescent="0.2">
      <c r="A6" s="101"/>
      <c r="B6" s="98"/>
      <c r="C6" s="75"/>
      <c r="D6" s="3" t="s">
        <v>20</v>
      </c>
      <c r="E6" s="21">
        <f>F6+G6+L6+M6+N6</f>
        <v>0</v>
      </c>
      <c r="F6" s="25">
        <v>0</v>
      </c>
      <c r="G6" s="103">
        <v>0</v>
      </c>
      <c r="H6" s="80"/>
      <c r="I6" s="80"/>
      <c r="J6" s="80"/>
      <c r="K6" s="81"/>
      <c r="L6" s="21">
        <v>0</v>
      </c>
      <c r="M6" s="21">
        <v>0</v>
      </c>
      <c r="N6" s="21">
        <v>0</v>
      </c>
      <c r="O6" s="85"/>
    </row>
    <row r="7" spans="1:15" ht="24.75" customHeight="1" x14ac:dyDescent="0.2">
      <c r="A7" s="101"/>
      <c r="B7" s="98"/>
      <c r="C7" s="75"/>
      <c r="D7" s="3" t="s">
        <v>21</v>
      </c>
      <c r="E7" s="21">
        <f>F7+G7+L7+M7+N7</f>
        <v>0</v>
      </c>
      <c r="F7" s="25">
        <f>F12</f>
        <v>0</v>
      </c>
      <c r="G7" s="103">
        <v>0</v>
      </c>
      <c r="H7" s="80"/>
      <c r="I7" s="80"/>
      <c r="J7" s="80"/>
      <c r="K7" s="81"/>
      <c r="L7" s="21">
        <v>0</v>
      </c>
      <c r="M7" s="21">
        <v>0</v>
      </c>
      <c r="N7" s="21">
        <v>0</v>
      </c>
      <c r="O7" s="85"/>
    </row>
    <row r="8" spans="1:15" ht="24.75" customHeight="1" x14ac:dyDescent="0.2">
      <c r="A8" s="101"/>
      <c r="B8" s="98"/>
      <c r="C8" s="75"/>
      <c r="D8" s="3" t="s">
        <v>7</v>
      </c>
      <c r="E8" s="21">
        <f>F8+G8+L8+M8+N8</f>
        <v>0</v>
      </c>
      <c r="F8" s="25">
        <f>F13</f>
        <v>0</v>
      </c>
      <c r="G8" s="103">
        <v>0</v>
      </c>
      <c r="H8" s="80"/>
      <c r="I8" s="80"/>
      <c r="J8" s="80"/>
      <c r="K8" s="81"/>
      <c r="L8" s="21">
        <v>0</v>
      </c>
      <c r="M8" s="21">
        <v>0</v>
      </c>
      <c r="N8" s="21">
        <v>0</v>
      </c>
      <c r="O8" s="85"/>
    </row>
    <row r="9" spans="1:15" ht="24.75" customHeight="1" x14ac:dyDescent="0.2">
      <c r="A9" s="133"/>
      <c r="B9" s="99"/>
      <c r="C9" s="76"/>
      <c r="D9" s="4" t="s">
        <v>22</v>
      </c>
      <c r="E9" s="21">
        <f>F9+G9+L9+M9+N9</f>
        <v>15000000</v>
      </c>
      <c r="F9" s="25">
        <f>F14</f>
        <v>15000000</v>
      </c>
      <c r="G9" s="103">
        <f>G14</f>
        <v>0</v>
      </c>
      <c r="H9" s="80"/>
      <c r="I9" s="80"/>
      <c r="J9" s="80"/>
      <c r="K9" s="81"/>
      <c r="L9" s="21">
        <f>L14</f>
        <v>0</v>
      </c>
      <c r="M9" s="21">
        <f>M14</f>
        <v>0</v>
      </c>
      <c r="N9" s="21">
        <f>N14</f>
        <v>0</v>
      </c>
      <c r="O9" s="86"/>
    </row>
    <row r="10" spans="1:15" ht="24.75" customHeight="1" x14ac:dyDescent="0.2">
      <c r="A10" s="117" t="s">
        <v>8</v>
      </c>
      <c r="B10" s="97" t="s">
        <v>53</v>
      </c>
      <c r="C10" s="74" t="s">
        <v>17</v>
      </c>
      <c r="D10" s="2" t="s">
        <v>25</v>
      </c>
      <c r="E10" s="22">
        <f>E11+E12+E13+E14</f>
        <v>15000000</v>
      </c>
      <c r="F10" s="26">
        <f>F14</f>
        <v>15000000</v>
      </c>
      <c r="G10" s="71">
        <f>G11+G12+G13+G14</f>
        <v>0</v>
      </c>
      <c r="H10" s="72"/>
      <c r="I10" s="72"/>
      <c r="J10" s="72"/>
      <c r="K10" s="73"/>
      <c r="L10" s="22">
        <f>L11+L12+L13+L14</f>
        <v>0</v>
      </c>
      <c r="M10" s="22">
        <f>M11+M12+M13+M14</f>
        <v>0</v>
      </c>
      <c r="N10" s="22">
        <f>N11+N12+N13+N14</f>
        <v>0</v>
      </c>
      <c r="O10" s="84" t="s">
        <v>107</v>
      </c>
    </row>
    <row r="11" spans="1:15" ht="24.75" customHeight="1" x14ac:dyDescent="0.2">
      <c r="A11" s="95"/>
      <c r="B11" s="98"/>
      <c r="C11" s="75"/>
      <c r="D11" s="3" t="s">
        <v>20</v>
      </c>
      <c r="E11" s="21">
        <f>F11+G11+L11+M11+N11</f>
        <v>0</v>
      </c>
      <c r="F11" s="25">
        <v>0</v>
      </c>
      <c r="G11" s="103">
        <v>0</v>
      </c>
      <c r="H11" s="80"/>
      <c r="I11" s="80"/>
      <c r="J11" s="80"/>
      <c r="K11" s="81"/>
      <c r="L11" s="21">
        <v>0</v>
      </c>
      <c r="M11" s="21">
        <v>0</v>
      </c>
      <c r="N11" s="21">
        <v>0</v>
      </c>
      <c r="O11" s="85"/>
    </row>
    <row r="12" spans="1:15" ht="24.75" customHeight="1" x14ac:dyDescent="0.2">
      <c r="A12" s="95"/>
      <c r="B12" s="98"/>
      <c r="C12" s="75"/>
      <c r="D12" s="3" t="s">
        <v>32</v>
      </c>
      <c r="E12" s="21">
        <f>F12+G12+L12+M12+N12</f>
        <v>0</v>
      </c>
      <c r="F12" s="25">
        <v>0</v>
      </c>
      <c r="G12" s="103">
        <v>0</v>
      </c>
      <c r="H12" s="80"/>
      <c r="I12" s="80"/>
      <c r="J12" s="80"/>
      <c r="K12" s="81"/>
      <c r="L12" s="21">
        <v>0</v>
      </c>
      <c r="M12" s="21">
        <v>0</v>
      </c>
      <c r="N12" s="21">
        <v>0</v>
      </c>
      <c r="O12" s="85"/>
    </row>
    <row r="13" spans="1:15" ht="24.75" customHeight="1" x14ac:dyDescent="0.2">
      <c r="A13" s="95"/>
      <c r="B13" s="98"/>
      <c r="C13" s="75"/>
      <c r="D13" s="66" t="s">
        <v>101</v>
      </c>
      <c r="E13" s="21">
        <f>F13+G13+L13+M13+N13</f>
        <v>0</v>
      </c>
      <c r="F13" s="25">
        <v>0</v>
      </c>
      <c r="G13" s="103">
        <v>0</v>
      </c>
      <c r="H13" s="80"/>
      <c r="I13" s="80"/>
      <c r="J13" s="80"/>
      <c r="K13" s="81"/>
      <c r="L13" s="21">
        <v>0</v>
      </c>
      <c r="M13" s="21">
        <v>0</v>
      </c>
      <c r="N13" s="21">
        <v>0</v>
      </c>
      <c r="O13" s="85"/>
    </row>
    <row r="14" spans="1:15" ht="24.75" customHeight="1" x14ac:dyDescent="0.2">
      <c r="A14" s="95"/>
      <c r="B14" s="99"/>
      <c r="C14" s="76"/>
      <c r="D14" s="4" t="s">
        <v>22</v>
      </c>
      <c r="E14" s="21">
        <f>F14+G14+L14+M14+N14</f>
        <v>15000000</v>
      </c>
      <c r="F14" s="25">
        <v>15000000</v>
      </c>
      <c r="G14" s="103">
        <v>0</v>
      </c>
      <c r="H14" s="80"/>
      <c r="I14" s="80"/>
      <c r="J14" s="80"/>
      <c r="K14" s="81"/>
      <c r="L14" s="21">
        <v>0</v>
      </c>
      <c r="M14" s="21">
        <v>0</v>
      </c>
      <c r="N14" s="21">
        <v>0</v>
      </c>
      <c r="O14" s="86"/>
    </row>
    <row r="15" spans="1:15" ht="17.100000000000001" customHeight="1" x14ac:dyDescent="0.2">
      <c r="A15" s="95"/>
      <c r="B15" s="97" t="s">
        <v>63</v>
      </c>
      <c r="C15" s="121" t="s">
        <v>19</v>
      </c>
      <c r="D15" s="74" t="s">
        <v>6</v>
      </c>
      <c r="E15" s="84" t="s">
        <v>73</v>
      </c>
      <c r="F15" s="94" t="s">
        <v>75</v>
      </c>
      <c r="G15" s="104" t="s">
        <v>80</v>
      </c>
      <c r="H15" s="106" t="s">
        <v>9</v>
      </c>
      <c r="I15" s="107"/>
      <c r="J15" s="107"/>
      <c r="K15" s="108"/>
      <c r="L15" s="82" t="s">
        <v>27</v>
      </c>
      <c r="M15" s="82" t="s">
        <v>28</v>
      </c>
      <c r="N15" s="82" t="s">
        <v>29</v>
      </c>
      <c r="O15" s="90" t="s">
        <v>19</v>
      </c>
    </row>
    <row r="16" spans="1:15" ht="35.25" customHeight="1" x14ac:dyDescent="0.2">
      <c r="A16" s="95"/>
      <c r="B16" s="98"/>
      <c r="C16" s="122"/>
      <c r="D16" s="75"/>
      <c r="E16" s="86"/>
      <c r="F16" s="83"/>
      <c r="G16" s="105"/>
      <c r="H16" s="6" t="s">
        <v>76</v>
      </c>
      <c r="I16" s="6" t="s">
        <v>77</v>
      </c>
      <c r="J16" s="34" t="s">
        <v>78</v>
      </c>
      <c r="K16" s="34" t="s">
        <v>79</v>
      </c>
      <c r="L16" s="93"/>
      <c r="M16" s="93"/>
      <c r="N16" s="93"/>
      <c r="O16" s="90"/>
    </row>
    <row r="17" spans="1:15" ht="42" customHeight="1" x14ac:dyDescent="0.2">
      <c r="A17" s="96"/>
      <c r="B17" s="99"/>
      <c r="C17" s="123"/>
      <c r="D17" s="76"/>
      <c r="E17" s="10">
        <f>F17+G17+L17+M17+N17</f>
        <v>2083.3000000000002</v>
      </c>
      <c r="F17" s="10">
        <v>445.6</v>
      </c>
      <c r="G17" s="10">
        <v>492</v>
      </c>
      <c r="H17" s="10">
        <v>60.2</v>
      </c>
      <c r="I17" s="10">
        <v>130.30000000000001</v>
      </c>
      <c r="J17" s="10">
        <v>301.5</v>
      </c>
      <c r="K17" s="10">
        <v>492</v>
      </c>
      <c r="L17" s="11">
        <v>381.9</v>
      </c>
      <c r="M17" s="11">
        <v>381.9</v>
      </c>
      <c r="N17" s="11">
        <v>381.9</v>
      </c>
      <c r="O17" s="90"/>
    </row>
    <row r="18" spans="1:15" ht="24.75" customHeight="1" x14ac:dyDescent="0.2">
      <c r="A18" s="117" t="s">
        <v>14</v>
      </c>
      <c r="B18" s="97" t="s">
        <v>55</v>
      </c>
      <c r="C18" s="74" t="s">
        <v>17</v>
      </c>
      <c r="D18" s="2" t="s">
        <v>25</v>
      </c>
      <c r="E18" s="22">
        <v>0</v>
      </c>
      <c r="F18" s="26">
        <f>F22+F21+F20+F19</f>
        <v>0</v>
      </c>
      <c r="G18" s="71">
        <v>0</v>
      </c>
      <c r="H18" s="72"/>
      <c r="I18" s="72"/>
      <c r="J18" s="72"/>
      <c r="K18" s="73"/>
      <c r="L18" s="22">
        <v>0</v>
      </c>
      <c r="M18" s="22">
        <v>0</v>
      </c>
      <c r="N18" s="22">
        <v>0</v>
      </c>
      <c r="O18" s="87" t="s">
        <v>24</v>
      </c>
    </row>
    <row r="19" spans="1:15" ht="24.75" customHeight="1" x14ac:dyDescent="0.2">
      <c r="A19" s="95"/>
      <c r="B19" s="98"/>
      <c r="C19" s="75"/>
      <c r="D19" s="3" t="s">
        <v>20</v>
      </c>
      <c r="E19" s="21">
        <v>0</v>
      </c>
      <c r="F19" s="25">
        <v>0</v>
      </c>
      <c r="G19" s="103">
        <v>0</v>
      </c>
      <c r="H19" s="80"/>
      <c r="I19" s="80"/>
      <c r="J19" s="80"/>
      <c r="K19" s="81"/>
      <c r="L19" s="21">
        <v>0</v>
      </c>
      <c r="M19" s="21">
        <v>0</v>
      </c>
      <c r="N19" s="21">
        <v>0</v>
      </c>
      <c r="O19" s="88"/>
    </row>
    <row r="20" spans="1:15" ht="24.75" customHeight="1" x14ac:dyDescent="0.2">
      <c r="A20" s="95"/>
      <c r="B20" s="98"/>
      <c r="C20" s="75"/>
      <c r="D20" s="3" t="s">
        <v>32</v>
      </c>
      <c r="E20" s="21">
        <v>0</v>
      </c>
      <c r="F20" s="25">
        <v>0</v>
      </c>
      <c r="G20" s="103">
        <v>0</v>
      </c>
      <c r="H20" s="80"/>
      <c r="I20" s="80"/>
      <c r="J20" s="80"/>
      <c r="K20" s="81"/>
      <c r="L20" s="21">
        <v>0</v>
      </c>
      <c r="M20" s="21">
        <v>0</v>
      </c>
      <c r="N20" s="21">
        <v>0</v>
      </c>
      <c r="O20" s="88"/>
    </row>
    <row r="21" spans="1:15" ht="24.75" customHeight="1" x14ac:dyDescent="0.2">
      <c r="A21" s="95"/>
      <c r="B21" s="98"/>
      <c r="C21" s="75"/>
      <c r="D21" s="66" t="s">
        <v>102</v>
      </c>
      <c r="E21" s="21">
        <v>0</v>
      </c>
      <c r="F21" s="25">
        <v>0</v>
      </c>
      <c r="G21" s="103">
        <v>0</v>
      </c>
      <c r="H21" s="80"/>
      <c r="I21" s="80"/>
      <c r="J21" s="80"/>
      <c r="K21" s="81"/>
      <c r="L21" s="21">
        <v>0</v>
      </c>
      <c r="M21" s="21">
        <v>0</v>
      </c>
      <c r="N21" s="21">
        <v>0</v>
      </c>
      <c r="O21" s="88"/>
    </row>
    <row r="22" spans="1:15" ht="24.75" customHeight="1" x14ac:dyDescent="0.2">
      <c r="A22" s="95"/>
      <c r="B22" s="99"/>
      <c r="C22" s="76"/>
      <c r="D22" s="4" t="s">
        <v>22</v>
      </c>
      <c r="E22" s="21">
        <v>0</v>
      </c>
      <c r="F22" s="25">
        <v>0</v>
      </c>
      <c r="G22" s="103">
        <v>0</v>
      </c>
      <c r="H22" s="80"/>
      <c r="I22" s="80"/>
      <c r="J22" s="80"/>
      <c r="K22" s="81"/>
      <c r="L22" s="21">
        <v>0</v>
      </c>
      <c r="M22" s="21">
        <v>0</v>
      </c>
      <c r="N22" s="21">
        <v>0</v>
      </c>
      <c r="O22" s="89"/>
    </row>
    <row r="23" spans="1:15" ht="18.75" customHeight="1" x14ac:dyDescent="0.2">
      <c r="A23" s="95"/>
      <c r="B23" s="97" t="s">
        <v>33</v>
      </c>
      <c r="C23" s="74" t="s">
        <v>19</v>
      </c>
      <c r="D23" s="74" t="s">
        <v>6</v>
      </c>
      <c r="E23" s="84" t="s">
        <v>73</v>
      </c>
      <c r="F23" s="94" t="s">
        <v>75</v>
      </c>
      <c r="G23" s="104" t="s">
        <v>80</v>
      </c>
      <c r="H23" s="106" t="s">
        <v>15</v>
      </c>
      <c r="I23" s="107"/>
      <c r="J23" s="107"/>
      <c r="K23" s="108"/>
      <c r="L23" s="94" t="s">
        <v>27</v>
      </c>
      <c r="M23" s="94" t="s">
        <v>28</v>
      </c>
      <c r="N23" s="94" t="s">
        <v>29</v>
      </c>
      <c r="O23" s="90" t="s">
        <v>19</v>
      </c>
    </row>
    <row r="24" spans="1:15" ht="35.25" customHeight="1" x14ac:dyDescent="0.2">
      <c r="A24" s="95"/>
      <c r="B24" s="98"/>
      <c r="C24" s="75"/>
      <c r="D24" s="75"/>
      <c r="E24" s="86"/>
      <c r="F24" s="83"/>
      <c r="G24" s="105"/>
      <c r="H24" s="6" t="s">
        <v>76</v>
      </c>
      <c r="I24" s="6" t="s">
        <v>77</v>
      </c>
      <c r="J24" s="34" t="s">
        <v>78</v>
      </c>
      <c r="K24" s="34" t="s">
        <v>79</v>
      </c>
      <c r="L24" s="83"/>
      <c r="M24" s="83"/>
      <c r="N24" s="83"/>
      <c r="O24" s="91"/>
    </row>
    <row r="25" spans="1:15" ht="24.75" customHeight="1" x14ac:dyDescent="0.2">
      <c r="A25" s="96"/>
      <c r="B25" s="99"/>
      <c r="C25" s="76"/>
      <c r="D25" s="76"/>
      <c r="E25" s="10">
        <f>F25+G25+L25+M25+N25</f>
        <v>173</v>
      </c>
      <c r="F25" s="10">
        <v>29</v>
      </c>
      <c r="G25" s="10">
        <v>57</v>
      </c>
      <c r="H25" s="10">
        <v>18</v>
      </c>
      <c r="I25" s="10">
        <v>26</v>
      </c>
      <c r="J25" s="10">
        <v>44</v>
      </c>
      <c r="K25" s="10">
        <v>57</v>
      </c>
      <c r="L25" s="10">
        <v>35</v>
      </c>
      <c r="M25" s="10">
        <v>28</v>
      </c>
      <c r="N25" s="10">
        <v>24</v>
      </c>
      <c r="O25" s="92"/>
    </row>
    <row r="26" spans="1:15" ht="24.75" customHeight="1" x14ac:dyDescent="0.2">
      <c r="A26" s="100">
        <v>2</v>
      </c>
      <c r="B26" s="97" t="s">
        <v>56</v>
      </c>
      <c r="C26" s="74">
        <v>2023</v>
      </c>
      <c r="D26" s="13" t="s">
        <v>25</v>
      </c>
      <c r="E26" s="22">
        <f>E27+E28+E29+E30</f>
        <v>996</v>
      </c>
      <c r="F26" s="26">
        <f>F31</f>
        <v>996</v>
      </c>
      <c r="G26" s="71">
        <f>G27+G28+G29+G30</f>
        <v>0</v>
      </c>
      <c r="H26" s="72"/>
      <c r="I26" s="72"/>
      <c r="J26" s="72"/>
      <c r="K26" s="73"/>
      <c r="L26" s="22">
        <f>L27+L28+L29+L30</f>
        <v>0</v>
      </c>
      <c r="M26" s="22">
        <f>M27+M28+M29+M30</f>
        <v>0</v>
      </c>
      <c r="N26" s="22">
        <f>N27+N28+N29+N30</f>
        <v>0</v>
      </c>
      <c r="O26" s="87" t="s">
        <v>108</v>
      </c>
    </row>
    <row r="27" spans="1:15" ht="24.75" customHeight="1" x14ac:dyDescent="0.2">
      <c r="A27" s="101"/>
      <c r="B27" s="102"/>
      <c r="C27" s="75"/>
      <c r="D27" s="3" t="s">
        <v>20</v>
      </c>
      <c r="E27" s="21">
        <f>F27+G27+L27+M27+N27</f>
        <v>0</v>
      </c>
      <c r="F27" s="25">
        <f>F32</f>
        <v>0</v>
      </c>
      <c r="G27" s="103">
        <v>0</v>
      </c>
      <c r="H27" s="80"/>
      <c r="I27" s="80"/>
      <c r="J27" s="80"/>
      <c r="K27" s="81"/>
      <c r="L27" s="21">
        <v>0</v>
      </c>
      <c r="M27" s="21">
        <v>0</v>
      </c>
      <c r="N27" s="21">
        <v>0</v>
      </c>
      <c r="O27" s="88"/>
    </row>
    <row r="28" spans="1:15" ht="24.75" customHeight="1" x14ac:dyDescent="0.2">
      <c r="A28" s="101"/>
      <c r="B28" s="102"/>
      <c r="C28" s="75"/>
      <c r="D28" s="3" t="s">
        <v>103</v>
      </c>
      <c r="E28" s="21">
        <f>F28+G28+L28+M28+N28</f>
        <v>996</v>
      </c>
      <c r="F28" s="25">
        <f>F33</f>
        <v>996</v>
      </c>
      <c r="G28" s="103">
        <v>0</v>
      </c>
      <c r="H28" s="80"/>
      <c r="I28" s="80"/>
      <c r="J28" s="80"/>
      <c r="K28" s="81"/>
      <c r="L28" s="21">
        <v>0</v>
      </c>
      <c r="M28" s="21">
        <v>0</v>
      </c>
      <c r="N28" s="21">
        <v>0</v>
      </c>
      <c r="O28" s="88"/>
    </row>
    <row r="29" spans="1:15" ht="24.75" customHeight="1" x14ac:dyDescent="0.2">
      <c r="A29" s="101"/>
      <c r="B29" s="102"/>
      <c r="C29" s="75"/>
      <c r="D29" s="66" t="s">
        <v>101</v>
      </c>
      <c r="E29" s="21">
        <f>F29+G29+L29+M29+N29</f>
        <v>0</v>
      </c>
      <c r="F29" s="25">
        <f>F34</f>
        <v>0</v>
      </c>
      <c r="G29" s="103">
        <f>G34</f>
        <v>0</v>
      </c>
      <c r="H29" s="80"/>
      <c r="I29" s="80"/>
      <c r="J29" s="80"/>
      <c r="K29" s="81"/>
      <c r="L29" s="21">
        <f>L34</f>
        <v>0</v>
      </c>
      <c r="M29" s="21">
        <f>M34</f>
        <v>0</v>
      </c>
      <c r="N29" s="21">
        <f>N34</f>
        <v>0</v>
      </c>
      <c r="O29" s="88"/>
    </row>
    <row r="30" spans="1:15" ht="24.75" customHeight="1" x14ac:dyDescent="0.2">
      <c r="A30" s="101"/>
      <c r="B30" s="102"/>
      <c r="C30" s="75"/>
      <c r="D30" s="4" t="s">
        <v>22</v>
      </c>
      <c r="E30" s="21">
        <f>F30+G30+L30+M30+N30</f>
        <v>0</v>
      </c>
      <c r="F30" s="25">
        <f>F35</f>
        <v>0</v>
      </c>
      <c r="G30" s="103">
        <v>0</v>
      </c>
      <c r="H30" s="80"/>
      <c r="I30" s="80"/>
      <c r="J30" s="80"/>
      <c r="K30" s="81"/>
      <c r="L30" s="21">
        <v>0</v>
      </c>
      <c r="M30" s="21">
        <v>0</v>
      </c>
      <c r="N30" s="21">
        <v>0</v>
      </c>
      <c r="O30" s="89"/>
    </row>
    <row r="31" spans="1:15" ht="24.75" customHeight="1" x14ac:dyDescent="0.2">
      <c r="A31" s="117" t="s">
        <v>16</v>
      </c>
      <c r="B31" s="97" t="s">
        <v>61</v>
      </c>
      <c r="C31" s="74">
        <v>2023</v>
      </c>
      <c r="D31" s="2" t="s">
        <v>25</v>
      </c>
      <c r="E31" s="22">
        <f>E32+E33+E34+E35</f>
        <v>0</v>
      </c>
      <c r="F31" s="26">
        <f>F35+F34+F33+F32</f>
        <v>996</v>
      </c>
      <c r="G31" s="71">
        <f>G32+G33+G34+G35</f>
        <v>0</v>
      </c>
      <c r="H31" s="72"/>
      <c r="I31" s="72"/>
      <c r="J31" s="72"/>
      <c r="K31" s="73"/>
      <c r="L31" s="22">
        <f>L32+L33+L34+L35</f>
        <v>0</v>
      </c>
      <c r="M31" s="22">
        <f>M32+M33+M34+M35</f>
        <v>0</v>
      </c>
      <c r="N31" s="22">
        <f>N32+N33+N34+N35</f>
        <v>0</v>
      </c>
      <c r="O31" s="87" t="s">
        <v>62</v>
      </c>
    </row>
    <row r="32" spans="1:15" ht="24.75" customHeight="1" x14ac:dyDescent="0.2">
      <c r="A32" s="95"/>
      <c r="B32" s="102"/>
      <c r="C32" s="75"/>
      <c r="D32" s="3" t="s">
        <v>20</v>
      </c>
      <c r="E32" s="21">
        <v>0</v>
      </c>
      <c r="F32" s="25">
        <v>0</v>
      </c>
      <c r="G32" s="103">
        <v>0</v>
      </c>
      <c r="H32" s="80"/>
      <c r="I32" s="80"/>
      <c r="J32" s="80"/>
      <c r="K32" s="81"/>
      <c r="L32" s="21">
        <v>0</v>
      </c>
      <c r="M32" s="21">
        <v>0</v>
      </c>
      <c r="N32" s="21">
        <v>0</v>
      </c>
      <c r="O32" s="88"/>
    </row>
    <row r="33" spans="1:17" ht="24.75" customHeight="1" x14ac:dyDescent="0.2">
      <c r="A33" s="95"/>
      <c r="B33" s="102"/>
      <c r="C33" s="75"/>
      <c r="D33" s="3" t="s">
        <v>103</v>
      </c>
      <c r="E33" s="21">
        <v>0</v>
      </c>
      <c r="F33" s="25">
        <v>996</v>
      </c>
      <c r="G33" s="103">
        <v>0</v>
      </c>
      <c r="H33" s="80"/>
      <c r="I33" s="80"/>
      <c r="J33" s="80"/>
      <c r="K33" s="81"/>
      <c r="L33" s="21">
        <v>0</v>
      </c>
      <c r="M33" s="21">
        <v>0</v>
      </c>
      <c r="N33" s="21">
        <v>0</v>
      </c>
      <c r="O33" s="88"/>
    </row>
    <row r="34" spans="1:17" ht="24.75" customHeight="1" x14ac:dyDescent="0.2">
      <c r="A34" s="95"/>
      <c r="B34" s="102"/>
      <c r="C34" s="75"/>
      <c r="D34" s="66" t="s">
        <v>101</v>
      </c>
      <c r="E34" s="21">
        <f>F34+G34+L34+M34+N34</f>
        <v>0</v>
      </c>
      <c r="F34" s="25">
        <v>0</v>
      </c>
      <c r="G34" s="103">
        <v>0</v>
      </c>
      <c r="H34" s="80"/>
      <c r="I34" s="80"/>
      <c r="J34" s="80"/>
      <c r="K34" s="81"/>
      <c r="L34" s="21">
        <v>0</v>
      </c>
      <c r="M34" s="21">
        <v>0</v>
      </c>
      <c r="N34" s="21">
        <v>0</v>
      </c>
      <c r="O34" s="88"/>
      <c r="Q34" s="1"/>
    </row>
    <row r="35" spans="1:17" ht="81.75" customHeight="1" x14ac:dyDescent="0.2">
      <c r="A35" s="95"/>
      <c r="B35" s="132"/>
      <c r="C35" s="76"/>
      <c r="D35" s="4" t="s">
        <v>22</v>
      </c>
      <c r="E35" s="21">
        <f>F35+G35+L35+M35+N35</f>
        <v>0</v>
      </c>
      <c r="F35" s="25">
        <v>0</v>
      </c>
      <c r="G35" s="103">
        <v>0</v>
      </c>
      <c r="H35" s="80"/>
      <c r="I35" s="80"/>
      <c r="J35" s="80"/>
      <c r="K35" s="81"/>
      <c r="L35" s="21">
        <v>0</v>
      </c>
      <c r="M35" s="21">
        <v>0</v>
      </c>
      <c r="N35" s="21">
        <v>0</v>
      </c>
      <c r="O35" s="89"/>
    </row>
    <row r="36" spans="1:17" ht="18.75" customHeight="1" x14ac:dyDescent="0.2">
      <c r="A36" s="95"/>
      <c r="B36" s="97" t="s">
        <v>57</v>
      </c>
      <c r="C36" s="74" t="s">
        <v>19</v>
      </c>
      <c r="D36" s="74" t="s">
        <v>6</v>
      </c>
      <c r="E36" s="74" t="s">
        <v>73</v>
      </c>
      <c r="F36" s="94" t="s">
        <v>75</v>
      </c>
      <c r="G36" s="104" t="s">
        <v>80</v>
      </c>
      <c r="H36" s="106" t="s">
        <v>15</v>
      </c>
      <c r="I36" s="107"/>
      <c r="J36" s="107"/>
      <c r="K36" s="108"/>
      <c r="L36" s="82" t="s">
        <v>27</v>
      </c>
      <c r="M36" s="82" t="s">
        <v>28</v>
      </c>
      <c r="N36" s="82" t="s">
        <v>29</v>
      </c>
      <c r="O36" s="74" t="s">
        <v>19</v>
      </c>
    </row>
    <row r="37" spans="1:17" ht="35.25" customHeight="1" x14ac:dyDescent="0.2">
      <c r="A37" s="95"/>
      <c r="B37" s="98"/>
      <c r="C37" s="75"/>
      <c r="D37" s="75"/>
      <c r="E37" s="76"/>
      <c r="F37" s="83"/>
      <c r="G37" s="105"/>
      <c r="H37" s="6" t="s">
        <v>76</v>
      </c>
      <c r="I37" s="6" t="s">
        <v>77</v>
      </c>
      <c r="J37" s="34" t="s">
        <v>78</v>
      </c>
      <c r="K37" s="34" t="s">
        <v>79</v>
      </c>
      <c r="L37" s="83"/>
      <c r="M37" s="83"/>
      <c r="N37" s="83"/>
      <c r="O37" s="75"/>
    </row>
    <row r="38" spans="1:17" ht="115.5" customHeight="1" x14ac:dyDescent="0.2">
      <c r="A38" s="96"/>
      <c r="B38" s="99"/>
      <c r="C38" s="76"/>
      <c r="D38" s="76"/>
      <c r="E38" s="10" t="e">
        <f>F38+G38+L38+M38+N38</f>
        <v>#VALUE!</v>
      </c>
      <c r="F38" s="10">
        <v>700</v>
      </c>
      <c r="G38" s="10" t="s">
        <v>37</v>
      </c>
      <c r="H38" s="10" t="s">
        <v>37</v>
      </c>
      <c r="I38" s="10" t="s">
        <v>37</v>
      </c>
      <c r="J38" s="10" t="s">
        <v>37</v>
      </c>
      <c r="K38" s="10" t="s">
        <v>37</v>
      </c>
      <c r="L38" s="10" t="s">
        <v>37</v>
      </c>
      <c r="M38" s="10" t="s">
        <v>37</v>
      </c>
      <c r="N38" s="10" t="s">
        <v>37</v>
      </c>
      <c r="O38" s="76"/>
    </row>
    <row r="39" spans="1:17" ht="24.75" customHeight="1" x14ac:dyDescent="0.2">
      <c r="A39" s="68"/>
      <c r="B39" s="126" t="s">
        <v>18</v>
      </c>
      <c r="C39" s="127"/>
      <c r="D39" s="2" t="s">
        <v>25</v>
      </c>
      <c r="E39" s="22">
        <f>E40+E41+E42+E43</f>
        <v>15000996</v>
      </c>
      <c r="F39" s="26">
        <f>F40+F41+F42+F43</f>
        <v>15000996</v>
      </c>
      <c r="G39" s="71">
        <f>G40+G41+G42+G43</f>
        <v>0</v>
      </c>
      <c r="H39" s="72"/>
      <c r="I39" s="72"/>
      <c r="J39" s="72"/>
      <c r="K39" s="73"/>
      <c r="L39" s="22">
        <f>L40+L41+L42+L43</f>
        <v>0</v>
      </c>
      <c r="M39" s="22">
        <f>M40+M41+M42+M43</f>
        <v>0</v>
      </c>
      <c r="N39" s="22">
        <f>N40+N41+N42+N43</f>
        <v>0</v>
      </c>
      <c r="O39" s="74" t="s">
        <v>6</v>
      </c>
    </row>
    <row r="40" spans="1:17" ht="24.75" customHeight="1" x14ac:dyDescent="0.2">
      <c r="A40" s="69"/>
      <c r="B40" s="128"/>
      <c r="C40" s="129"/>
      <c r="D40" s="2" t="s">
        <v>20</v>
      </c>
      <c r="E40" s="22">
        <f>F40+G40+L40+M40+N40</f>
        <v>0</v>
      </c>
      <c r="F40" s="26">
        <f>F27+F6</f>
        <v>0</v>
      </c>
      <c r="G40" s="71">
        <v>0</v>
      </c>
      <c r="H40" s="80"/>
      <c r="I40" s="80"/>
      <c r="J40" s="80"/>
      <c r="K40" s="81"/>
      <c r="L40" s="22">
        <v>0</v>
      </c>
      <c r="M40" s="22">
        <v>0</v>
      </c>
      <c r="N40" s="22">
        <v>0</v>
      </c>
      <c r="O40" s="75"/>
    </row>
    <row r="41" spans="1:17" ht="24.75" customHeight="1" x14ac:dyDescent="0.2">
      <c r="A41" s="69"/>
      <c r="B41" s="128"/>
      <c r="C41" s="129"/>
      <c r="D41" s="2" t="s">
        <v>32</v>
      </c>
      <c r="E41" s="22">
        <f>F41+G41+L41+M41+N41</f>
        <v>996</v>
      </c>
      <c r="F41" s="26">
        <f>F28+F7</f>
        <v>996</v>
      </c>
      <c r="G41" s="71">
        <v>0</v>
      </c>
      <c r="H41" s="80"/>
      <c r="I41" s="80"/>
      <c r="J41" s="80"/>
      <c r="K41" s="81"/>
      <c r="L41" s="22">
        <v>0</v>
      </c>
      <c r="M41" s="22">
        <v>0</v>
      </c>
      <c r="N41" s="22">
        <v>0</v>
      </c>
      <c r="O41" s="75"/>
    </row>
    <row r="42" spans="1:17" ht="32.25" customHeight="1" x14ac:dyDescent="0.2">
      <c r="A42" s="69"/>
      <c r="B42" s="128"/>
      <c r="C42" s="129"/>
      <c r="D42" s="2" t="s">
        <v>101</v>
      </c>
      <c r="E42" s="23">
        <f>F42+G42+L42+M42+N42</f>
        <v>0</v>
      </c>
      <c r="F42" s="28">
        <f>F29+F8</f>
        <v>0</v>
      </c>
      <c r="G42" s="77">
        <f>G29+G8</f>
        <v>0</v>
      </c>
      <c r="H42" s="78"/>
      <c r="I42" s="78"/>
      <c r="J42" s="78"/>
      <c r="K42" s="79"/>
      <c r="L42" s="23">
        <f t="shared" ref="L42:N43" si="0">L29+L8</f>
        <v>0</v>
      </c>
      <c r="M42" s="23">
        <f t="shared" si="0"/>
        <v>0</v>
      </c>
      <c r="N42" s="23">
        <f t="shared" si="0"/>
        <v>0</v>
      </c>
      <c r="O42" s="75"/>
    </row>
    <row r="43" spans="1:17" ht="24.75" customHeight="1" x14ac:dyDescent="0.2">
      <c r="A43" s="70"/>
      <c r="B43" s="130"/>
      <c r="C43" s="131"/>
      <c r="D43" s="5" t="s">
        <v>22</v>
      </c>
      <c r="E43" s="23">
        <f>F43+G43+L43+M43+N43</f>
        <v>15000000</v>
      </c>
      <c r="F43" s="28">
        <f>F30+F9</f>
        <v>15000000</v>
      </c>
      <c r="G43" s="77">
        <f>G30+G9</f>
        <v>0</v>
      </c>
      <c r="H43" s="78"/>
      <c r="I43" s="78"/>
      <c r="J43" s="78"/>
      <c r="K43" s="79"/>
      <c r="L43" s="23">
        <f t="shared" si="0"/>
        <v>0</v>
      </c>
      <c r="M43" s="23">
        <f t="shared" si="0"/>
        <v>0</v>
      </c>
      <c r="N43" s="23">
        <f t="shared" si="0"/>
        <v>0</v>
      </c>
      <c r="O43" s="76"/>
    </row>
  </sheetData>
  <mergeCells count="96">
    <mergeCell ref="A1:N1"/>
    <mergeCell ref="B39:C43"/>
    <mergeCell ref="G30:K30"/>
    <mergeCell ref="A31:A35"/>
    <mergeCell ref="B31:B35"/>
    <mergeCell ref="C31:C35"/>
    <mergeCell ref="G31:K31"/>
    <mergeCell ref="G34:K34"/>
    <mergeCell ref="A5:A9"/>
    <mergeCell ref="B5:B9"/>
    <mergeCell ref="C5:C9"/>
    <mergeCell ref="G5:K5"/>
    <mergeCell ref="G22:K22"/>
    <mergeCell ref="N23:N24"/>
    <mergeCell ref="A18:A25"/>
    <mergeCell ref="B18:B22"/>
    <mergeCell ref="C18:C22"/>
    <mergeCell ref="G18:K18"/>
    <mergeCell ref="F23:F24"/>
    <mergeCell ref="F36:F37"/>
    <mergeCell ref="B23:B25"/>
    <mergeCell ref="C23:C25"/>
    <mergeCell ref="D23:D25"/>
    <mergeCell ref="E23:E24"/>
    <mergeCell ref="G23:G24"/>
    <mergeCell ref="G36:G37"/>
    <mergeCell ref="H36:K36"/>
    <mergeCell ref="A10:A17"/>
    <mergeCell ref="B10:B14"/>
    <mergeCell ref="G3:K3"/>
    <mergeCell ref="G13:K13"/>
    <mergeCell ref="G11:K11"/>
    <mergeCell ref="G12:K12"/>
    <mergeCell ref="G4:K4"/>
    <mergeCell ref="G9:K9"/>
    <mergeCell ref="G6:K6"/>
    <mergeCell ref="G7:K7"/>
    <mergeCell ref="G8:K8"/>
    <mergeCell ref="C10:C14"/>
    <mergeCell ref="G10:K10"/>
    <mergeCell ref="B15:B17"/>
    <mergeCell ref="C15:C17"/>
    <mergeCell ref="D15:D17"/>
    <mergeCell ref="F2:N2"/>
    <mergeCell ref="A2:A3"/>
    <mergeCell ref="B2:B3"/>
    <mergeCell ref="C2:C3"/>
    <mergeCell ref="D2:D3"/>
    <mergeCell ref="E2:E3"/>
    <mergeCell ref="E15:E16"/>
    <mergeCell ref="G14:K14"/>
    <mergeCell ref="G15:G16"/>
    <mergeCell ref="H15:K15"/>
    <mergeCell ref="G35:K35"/>
    <mergeCell ref="H23:K23"/>
    <mergeCell ref="F15:F16"/>
    <mergeCell ref="G21:K21"/>
    <mergeCell ref="G19:K19"/>
    <mergeCell ref="G20:K20"/>
    <mergeCell ref="G32:K32"/>
    <mergeCell ref="G33:K33"/>
    <mergeCell ref="A26:A30"/>
    <mergeCell ref="B26:B30"/>
    <mergeCell ref="C26:C30"/>
    <mergeCell ref="G26:K26"/>
    <mergeCell ref="G27:K27"/>
    <mergeCell ref="G28:K28"/>
    <mergeCell ref="G29:K29"/>
    <mergeCell ref="A36:A38"/>
    <mergeCell ref="B36:B38"/>
    <mergeCell ref="C36:C38"/>
    <mergeCell ref="D36:D38"/>
    <mergeCell ref="E36:E37"/>
    <mergeCell ref="L36:L37"/>
    <mergeCell ref="M36:M37"/>
    <mergeCell ref="N36:N37"/>
    <mergeCell ref="O5:O9"/>
    <mergeCell ref="O18:O22"/>
    <mergeCell ref="O10:O14"/>
    <mergeCell ref="O36:O38"/>
    <mergeCell ref="O23:O25"/>
    <mergeCell ref="O31:O35"/>
    <mergeCell ref="O26:O30"/>
    <mergeCell ref="L15:L16"/>
    <mergeCell ref="M15:M16"/>
    <mergeCell ref="N15:N16"/>
    <mergeCell ref="O15:O17"/>
    <mergeCell ref="L23:L24"/>
    <mergeCell ref="M23:M24"/>
    <mergeCell ref="A39:A43"/>
    <mergeCell ref="G39:K39"/>
    <mergeCell ref="O39:O43"/>
    <mergeCell ref="G42:K42"/>
    <mergeCell ref="G43:K43"/>
    <mergeCell ref="G41:K41"/>
    <mergeCell ref="G40:K40"/>
  </mergeCells>
  <pageMargins left="0.11811023622047245" right="0.11811023622047245" top="0.11811023622047245" bottom="0.11811023622047245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showWhiteSpace="0" view="pageLayout" topLeftCell="A4" zoomScaleNormal="100" zoomScaleSheetLayoutView="100" workbookViewId="0">
      <selection activeCell="G12" sqref="G12:K12"/>
    </sheetView>
  </sheetViews>
  <sheetFormatPr defaultRowHeight="12.75" x14ac:dyDescent="0.2"/>
  <cols>
    <col min="1" max="1" width="7.33203125" customWidth="1"/>
    <col min="2" max="2" width="38.5" customWidth="1"/>
    <col min="3" max="3" width="11.6640625" customWidth="1"/>
    <col min="4" max="4" width="23.83203125" customWidth="1"/>
    <col min="5" max="6" width="11.33203125" customWidth="1"/>
    <col min="7" max="7" width="6.6640625" customWidth="1"/>
    <col min="8" max="8" width="6.83203125" customWidth="1"/>
    <col min="9" max="9" width="5.83203125" customWidth="1"/>
    <col min="10" max="10" width="6.83203125" customWidth="1"/>
    <col min="11" max="11" width="5.83203125" customWidth="1"/>
    <col min="12" max="12" width="12.1640625" customWidth="1"/>
    <col min="13" max="13" width="11.83203125" customWidth="1"/>
    <col min="14" max="14" width="11.33203125" customWidth="1"/>
    <col min="15" max="15" width="21" customWidth="1"/>
  </cols>
  <sheetData>
    <row r="1" spans="1:17" ht="66" customHeight="1" x14ac:dyDescent="0.2">
      <c r="A1" s="124" t="s">
        <v>44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4" t="s">
        <v>74</v>
      </c>
      <c r="P1" s="18"/>
    </row>
    <row r="2" spans="1:17" ht="48" customHeight="1" x14ac:dyDescent="0.2">
      <c r="A2" s="112" t="s">
        <v>0</v>
      </c>
      <c r="B2" s="138" t="s">
        <v>71</v>
      </c>
      <c r="C2" s="84" t="s">
        <v>2</v>
      </c>
      <c r="D2" s="112" t="s">
        <v>3</v>
      </c>
      <c r="E2" s="139" t="s">
        <v>4</v>
      </c>
      <c r="F2" s="141" t="s">
        <v>5</v>
      </c>
      <c r="G2" s="142"/>
      <c r="H2" s="142"/>
      <c r="I2" s="142"/>
      <c r="J2" s="142"/>
      <c r="K2" s="142"/>
      <c r="L2" s="142"/>
      <c r="M2" s="142"/>
      <c r="N2" s="127"/>
      <c r="O2" s="6" t="s">
        <v>72</v>
      </c>
      <c r="P2" s="18"/>
    </row>
    <row r="3" spans="1:17" ht="21.75" customHeight="1" x14ac:dyDescent="0.2">
      <c r="A3" s="105"/>
      <c r="B3" s="114"/>
      <c r="C3" s="86"/>
      <c r="D3" s="105"/>
      <c r="E3" s="140"/>
      <c r="F3" s="7" t="s">
        <v>75</v>
      </c>
      <c r="G3" s="118" t="s">
        <v>26</v>
      </c>
      <c r="H3" s="119"/>
      <c r="I3" s="119"/>
      <c r="J3" s="119"/>
      <c r="K3" s="120"/>
      <c r="L3" s="7" t="s">
        <v>30</v>
      </c>
      <c r="M3" s="7" t="s">
        <v>31</v>
      </c>
      <c r="N3" s="7" t="s">
        <v>29</v>
      </c>
      <c r="O3" s="8"/>
      <c r="P3" s="18"/>
    </row>
    <row r="4" spans="1:17" ht="12.75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58">
        <v>6</v>
      </c>
      <c r="G4" s="118">
        <v>7</v>
      </c>
      <c r="H4" s="119"/>
      <c r="I4" s="119"/>
      <c r="J4" s="119"/>
      <c r="K4" s="120"/>
      <c r="L4" s="7">
        <v>8</v>
      </c>
      <c r="M4" s="7">
        <v>9</v>
      </c>
      <c r="N4" s="7">
        <v>10</v>
      </c>
      <c r="O4" s="7">
        <v>11</v>
      </c>
      <c r="P4" s="18"/>
    </row>
    <row r="5" spans="1:17" ht="24.75" customHeight="1" x14ac:dyDescent="0.2">
      <c r="A5" s="100">
        <v>1</v>
      </c>
      <c r="B5" s="97" t="s">
        <v>58</v>
      </c>
      <c r="C5" s="74" t="s">
        <v>17</v>
      </c>
      <c r="D5" s="2" t="s">
        <v>25</v>
      </c>
      <c r="E5" s="22">
        <f>E6+E7+E8+E9</f>
        <v>608780.17000000004</v>
      </c>
      <c r="F5" s="57">
        <f>F6+F7+F8+F9</f>
        <v>56025.520000000004</v>
      </c>
      <c r="G5" s="71">
        <f>G6+G7+G8+G9</f>
        <v>131953.29999999999</v>
      </c>
      <c r="H5" s="72"/>
      <c r="I5" s="72"/>
      <c r="J5" s="72"/>
      <c r="K5" s="73"/>
      <c r="L5" s="22">
        <f>L6+L7+L8+L9</f>
        <v>112592</v>
      </c>
      <c r="M5" s="22">
        <f>M6+M7+M8+M9</f>
        <v>154115.79999999999</v>
      </c>
      <c r="N5" s="22">
        <f>N6+N7+N8+N9</f>
        <v>154093.54999999999</v>
      </c>
      <c r="O5" s="84" t="s">
        <v>34</v>
      </c>
      <c r="P5" s="18"/>
      <c r="Q5" s="15"/>
    </row>
    <row r="6" spans="1:17" ht="24.75" customHeight="1" x14ac:dyDescent="0.2">
      <c r="A6" s="101"/>
      <c r="B6" s="98"/>
      <c r="C6" s="75"/>
      <c r="D6" s="3" t="s">
        <v>20</v>
      </c>
      <c r="E6" s="21">
        <f>F6+G6+L6+M6+N6</f>
        <v>107259.72</v>
      </c>
      <c r="F6" s="56">
        <f t="shared" ref="F6:G9" si="0">F11</f>
        <v>10950.62</v>
      </c>
      <c r="G6" s="103">
        <f t="shared" si="0"/>
        <v>24915.8</v>
      </c>
      <c r="H6" s="80"/>
      <c r="I6" s="80"/>
      <c r="J6" s="80"/>
      <c r="K6" s="81"/>
      <c r="L6" s="21">
        <f>L11</f>
        <v>21295</v>
      </c>
      <c r="M6" s="21">
        <f>M11</f>
        <v>25049.15</v>
      </c>
      <c r="N6" s="21">
        <f>N11</f>
        <v>25049.15</v>
      </c>
      <c r="O6" s="134"/>
      <c r="P6" s="18"/>
      <c r="Q6" s="15"/>
    </row>
    <row r="7" spans="1:17" ht="24.75" customHeight="1" x14ac:dyDescent="0.2">
      <c r="A7" s="101"/>
      <c r="B7" s="98"/>
      <c r="C7" s="75"/>
      <c r="D7" s="3" t="s">
        <v>103</v>
      </c>
      <c r="E7" s="21">
        <f>F7+G7+L7+M7+N7</f>
        <v>103539.55</v>
      </c>
      <c r="F7" s="56">
        <f t="shared" si="0"/>
        <v>10279.6</v>
      </c>
      <c r="G7" s="103">
        <f t="shared" si="0"/>
        <v>24915.8</v>
      </c>
      <c r="H7" s="80"/>
      <c r="I7" s="80"/>
      <c r="J7" s="80"/>
      <c r="K7" s="81"/>
      <c r="L7" s="21">
        <f t="shared" ref="L7:N9" si="1">L12</f>
        <v>21295</v>
      </c>
      <c r="M7" s="21">
        <f t="shared" si="1"/>
        <v>25049.15</v>
      </c>
      <c r="N7" s="21">
        <f>N12</f>
        <v>22000</v>
      </c>
      <c r="O7" s="134"/>
      <c r="P7" s="18"/>
      <c r="Q7" s="15"/>
    </row>
    <row r="8" spans="1:17" ht="24.75" customHeight="1" x14ac:dyDescent="0.2">
      <c r="A8" s="101"/>
      <c r="B8" s="98"/>
      <c r="C8" s="75"/>
      <c r="D8" s="66" t="s">
        <v>101</v>
      </c>
      <c r="E8" s="21">
        <f>F8+G8+L8+M8+N8</f>
        <v>28287.5</v>
      </c>
      <c r="F8" s="56">
        <f t="shared" si="0"/>
        <v>3970.4</v>
      </c>
      <c r="G8" s="103">
        <f t="shared" si="0"/>
        <v>5412.2</v>
      </c>
      <c r="H8" s="80"/>
      <c r="I8" s="80"/>
      <c r="J8" s="80"/>
      <c r="K8" s="81"/>
      <c r="L8" s="21">
        <f t="shared" si="1"/>
        <v>5002</v>
      </c>
      <c r="M8" s="21">
        <f t="shared" si="1"/>
        <v>5438</v>
      </c>
      <c r="N8" s="21">
        <f t="shared" si="1"/>
        <v>8464.9</v>
      </c>
      <c r="O8" s="134"/>
      <c r="P8" s="18"/>
    </row>
    <row r="9" spans="1:17" ht="24.75" customHeight="1" x14ac:dyDescent="0.2">
      <c r="A9" s="133"/>
      <c r="B9" s="99"/>
      <c r="C9" s="76"/>
      <c r="D9" s="19" t="s">
        <v>22</v>
      </c>
      <c r="E9" s="21">
        <f>F9+G9+L9+M9+N9</f>
        <v>369693.4</v>
      </c>
      <c r="F9" s="56">
        <f t="shared" si="0"/>
        <v>30824.9</v>
      </c>
      <c r="G9" s="103">
        <f>G14</f>
        <v>76709.5</v>
      </c>
      <c r="H9" s="80"/>
      <c r="I9" s="80"/>
      <c r="J9" s="80"/>
      <c r="K9" s="81"/>
      <c r="L9" s="21">
        <f t="shared" si="1"/>
        <v>65000</v>
      </c>
      <c r="M9" s="21">
        <f t="shared" si="1"/>
        <v>98579.5</v>
      </c>
      <c r="N9" s="21">
        <f t="shared" si="1"/>
        <v>98579.5</v>
      </c>
      <c r="O9" s="116"/>
      <c r="P9" s="18"/>
    </row>
    <row r="10" spans="1:17" ht="24.75" customHeight="1" x14ac:dyDescent="0.2">
      <c r="A10" s="17" t="s">
        <v>8</v>
      </c>
      <c r="B10" s="97" t="s">
        <v>70</v>
      </c>
      <c r="C10" s="74" t="s">
        <v>17</v>
      </c>
      <c r="D10" s="2" t="s">
        <v>25</v>
      </c>
      <c r="E10" s="22">
        <f>E11+E12+E13+E14</f>
        <v>608780.17000000004</v>
      </c>
      <c r="F10" s="57">
        <f>F11+F12+F13+F14</f>
        <v>56025.520000000004</v>
      </c>
      <c r="G10" s="71">
        <f>G11+G12+G13+G14</f>
        <v>131953.29999999999</v>
      </c>
      <c r="H10" s="72"/>
      <c r="I10" s="72"/>
      <c r="J10" s="72"/>
      <c r="K10" s="73"/>
      <c r="L10" s="22">
        <f>L11+L12+L13+L14</f>
        <v>112592</v>
      </c>
      <c r="M10" s="22">
        <f>M11+M12+M13+M14</f>
        <v>154115.79999999999</v>
      </c>
      <c r="N10" s="22">
        <f>N11+N12+N13+N14</f>
        <v>154093.54999999999</v>
      </c>
      <c r="O10" s="84" t="s">
        <v>34</v>
      </c>
      <c r="P10" s="18"/>
    </row>
    <row r="11" spans="1:17" ht="24.75" customHeight="1" x14ac:dyDescent="0.2">
      <c r="A11" s="16"/>
      <c r="B11" s="98"/>
      <c r="C11" s="75"/>
      <c r="D11" s="3" t="s">
        <v>20</v>
      </c>
      <c r="E11" s="21">
        <f>F11+G11+L11+M11+N11</f>
        <v>107259.72</v>
      </c>
      <c r="F11" s="56">
        <v>10950.62</v>
      </c>
      <c r="G11" s="103">
        <v>24915.8</v>
      </c>
      <c r="H11" s="80"/>
      <c r="I11" s="80"/>
      <c r="J11" s="80"/>
      <c r="K11" s="81"/>
      <c r="L11" s="21">
        <v>21295</v>
      </c>
      <c r="M11" s="21">
        <v>25049.15</v>
      </c>
      <c r="N11" s="21">
        <v>25049.15</v>
      </c>
      <c r="O11" s="134"/>
      <c r="P11" s="18"/>
    </row>
    <row r="12" spans="1:17" ht="24.75" customHeight="1" x14ac:dyDescent="0.2">
      <c r="A12" s="16"/>
      <c r="B12" s="98"/>
      <c r="C12" s="75"/>
      <c r="D12" s="3" t="s">
        <v>103</v>
      </c>
      <c r="E12" s="21">
        <f>F12+G12+L12+M12+N12</f>
        <v>103539.55</v>
      </c>
      <c r="F12" s="63">
        <v>10279.6</v>
      </c>
      <c r="G12" s="103">
        <v>24915.8</v>
      </c>
      <c r="H12" s="80"/>
      <c r="I12" s="80"/>
      <c r="J12" s="80"/>
      <c r="K12" s="81"/>
      <c r="L12" s="64">
        <v>21295</v>
      </c>
      <c r="M12" s="64">
        <v>25049.15</v>
      </c>
      <c r="N12" s="64">
        <v>22000</v>
      </c>
      <c r="O12" s="134"/>
      <c r="P12" s="18"/>
    </row>
    <row r="13" spans="1:17" ht="24.75" customHeight="1" x14ac:dyDescent="0.2">
      <c r="A13" s="16"/>
      <c r="B13" s="98"/>
      <c r="C13" s="75"/>
      <c r="D13" s="66" t="s">
        <v>101</v>
      </c>
      <c r="E13" s="21">
        <f>F13+G13+L13+M13+N13</f>
        <v>28287.5</v>
      </c>
      <c r="F13" s="56">
        <v>3970.4</v>
      </c>
      <c r="G13" s="103">
        <v>5412.2</v>
      </c>
      <c r="H13" s="80"/>
      <c r="I13" s="80"/>
      <c r="J13" s="80"/>
      <c r="K13" s="81"/>
      <c r="L13" s="21">
        <v>5002</v>
      </c>
      <c r="M13" s="21">
        <v>5438</v>
      </c>
      <c r="N13" s="21">
        <v>8464.9</v>
      </c>
      <c r="O13" s="134"/>
      <c r="P13" s="18"/>
    </row>
    <row r="14" spans="1:17" ht="24.75" customHeight="1" x14ac:dyDescent="0.2">
      <c r="A14" s="16"/>
      <c r="B14" s="99"/>
      <c r="C14" s="76"/>
      <c r="D14" s="19" t="s">
        <v>22</v>
      </c>
      <c r="E14" s="21">
        <f>F14+G14+L14+M14+N14</f>
        <v>369693.4</v>
      </c>
      <c r="F14" s="56">
        <v>30824.9</v>
      </c>
      <c r="G14" s="103">
        <v>76709.5</v>
      </c>
      <c r="H14" s="80"/>
      <c r="I14" s="80"/>
      <c r="J14" s="80"/>
      <c r="K14" s="81"/>
      <c r="L14" s="21">
        <v>65000</v>
      </c>
      <c r="M14" s="21">
        <v>98579.5</v>
      </c>
      <c r="N14" s="21">
        <v>98579.5</v>
      </c>
      <c r="O14" s="116"/>
      <c r="P14" s="18"/>
    </row>
    <row r="15" spans="1:17" ht="18" customHeight="1" x14ac:dyDescent="0.2">
      <c r="A15" s="143"/>
      <c r="B15" s="97" t="s">
        <v>35</v>
      </c>
      <c r="C15" s="121" t="s">
        <v>19</v>
      </c>
      <c r="D15" s="74" t="s">
        <v>6</v>
      </c>
      <c r="E15" s="84" t="s">
        <v>73</v>
      </c>
      <c r="F15" s="94" t="s">
        <v>75</v>
      </c>
      <c r="G15" s="104" t="s">
        <v>80</v>
      </c>
      <c r="H15" s="106" t="s">
        <v>9</v>
      </c>
      <c r="I15" s="107"/>
      <c r="J15" s="107"/>
      <c r="K15" s="108"/>
      <c r="L15" s="82" t="s">
        <v>27</v>
      </c>
      <c r="M15" s="82" t="s">
        <v>28</v>
      </c>
      <c r="N15" s="82" t="s">
        <v>29</v>
      </c>
      <c r="O15" s="90" t="s">
        <v>19</v>
      </c>
      <c r="P15" s="18"/>
    </row>
    <row r="16" spans="1:17" ht="16.5" customHeight="1" x14ac:dyDescent="0.2">
      <c r="A16" s="143"/>
      <c r="B16" s="98"/>
      <c r="C16" s="122"/>
      <c r="D16" s="75"/>
      <c r="E16" s="86"/>
      <c r="F16" s="83"/>
      <c r="G16" s="105"/>
      <c r="H16" s="9" t="s">
        <v>10</v>
      </c>
      <c r="I16" s="9" t="s">
        <v>11</v>
      </c>
      <c r="J16" s="9" t="s">
        <v>12</v>
      </c>
      <c r="K16" s="9" t="s">
        <v>13</v>
      </c>
      <c r="L16" s="93"/>
      <c r="M16" s="93"/>
      <c r="N16" s="93"/>
      <c r="O16" s="91"/>
      <c r="P16" s="18"/>
    </row>
    <row r="17" spans="1:16" ht="32.25" customHeight="1" x14ac:dyDescent="0.2">
      <c r="A17" s="144"/>
      <c r="B17" s="99"/>
      <c r="C17" s="123"/>
      <c r="D17" s="76"/>
      <c r="E17" s="10">
        <f>F17+G17+L17+M17+N17</f>
        <v>68</v>
      </c>
      <c r="F17" s="10">
        <v>8</v>
      </c>
      <c r="G17" s="10">
        <v>15</v>
      </c>
      <c r="H17" s="10">
        <v>15</v>
      </c>
      <c r="I17" s="10">
        <v>15</v>
      </c>
      <c r="J17" s="10">
        <v>15</v>
      </c>
      <c r="K17" s="10">
        <v>15</v>
      </c>
      <c r="L17" s="11">
        <v>15</v>
      </c>
      <c r="M17" s="11">
        <v>15</v>
      </c>
      <c r="N17" s="11">
        <v>15</v>
      </c>
      <c r="O17" s="92"/>
      <c r="P17" s="18"/>
    </row>
    <row r="18" spans="1:16" ht="19.5" customHeight="1" x14ac:dyDescent="0.2">
      <c r="A18" s="145"/>
      <c r="B18" s="97" t="s">
        <v>36</v>
      </c>
      <c r="C18" s="121" t="s">
        <v>19</v>
      </c>
      <c r="D18" s="74" t="s">
        <v>6</v>
      </c>
      <c r="E18" s="84" t="s">
        <v>73</v>
      </c>
      <c r="F18" s="94" t="s">
        <v>75</v>
      </c>
      <c r="G18" s="104" t="s">
        <v>80</v>
      </c>
      <c r="H18" s="106" t="s">
        <v>15</v>
      </c>
      <c r="I18" s="107"/>
      <c r="J18" s="107"/>
      <c r="K18" s="108"/>
      <c r="L18" s="94" t="s">
        <v>27</v>
      </c>
      <c r="M18" s="94" t="s">
        <v>28</v>
      </c>
      <c r="N18" s="94" t="s">
        <v>29</v>
      </c>
      <c r="O18" s="90" t="s">
        <v>19</v>
      </c>
      <c r="P18" s="18"/>
    </row>
    <row r="19" spans="1:16" ht="13.5" customHeight="1" x14ac:dyDescent="0.2">
      <c r="A19" s="145"/>
      <c r="B19" s="98"/>
      <c r="C19" s="122"/>
      <c r="D19" s="75"/>
      <c r="E19" s="86"/>
      <c r="F19" s="83"/>
      <c r="G19" s="105"/>
      <c r="H19" s="9" t="s">
        <v>10</v>
      </c>
      <c r="I19" s="9" t="s">
        <v>11</v>
      </c>
      <c r="J19" s="12" t="s">
        <v>12</v>
      </c>
      <c r="K19" s="12" t="s">
        <v>13</v>
      </c>
      <c r="L19" s="83"/>
      <c r="M19" s="83"/>
      <c r="N19" s="83"/>
      <c r="O19" s="91"/>
      <c r="P19" s="18"/>
    </row>
    <row r="20" spans="1:16" ht="24.75" customHeight="1" x14ac:dyDescent="0.2">
      <c r="A20" s="146"/>
      <c r="B20" s="99"/>
      <c r="C20" s="123"/>
      <c r="D20" s="76"/>
      <c r="E20" s="10">
        <f>F20+G20</f>
        <v>1</v>
      </c>
      <c r="F20" s="10">
        <v>1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 t="s">
        <v>37</v>
      </c>
      <c r="M20" s="10" t="s">
        <v>37</v>
      </c>
      <c r="N20" s="10" t="s">
        <v>37</v>
      </c>
      <c r="O20" s="92"/>
      <c r="P20" s="18"/>
    </row>
    <row r="21" spans="1:16" ht="24.75" customHeight="1" x14ac:dyDescent="0.2">
      <c r="A21" s="135"/>
      <c r="B21" s="126" t="s">
        <v>38</v>
      </c>
      <c r="C21" s="127"/>
      <c r="D21" s="2" t="s">
        <v>25</v>
      </c>
      <c r="E21" s="22">
        <f>E22+E23+E24+E25</f>
        <v>608780.17000000004</v>
      </c>
      <c r="F21" s="60">
        <f>F22+F23+F24+F25</f>
        <v>56025.520000000004</v>
      </c>
      <c r="G21" s="71">
        <f>G22+G23+G24+G25</f>
        <v>131953.29999999999</v>
      </c>
      <c r="H21" s="72"/>
      <c r="I21" s="72"/>
      <c r="J21" s="72"/>
      <c r="K21" s="73"/>
      <c r="L21" s="22">
        <f>L22+L23+L24+L25</f>
        <v>112592</v>
      </c>
      <c r="M21" s="22">
        <f>M22+M23+M24+M25</f>
        <v>154115.79999999999</v>
      </c>
      <c r="N21" s="22">
        <f>N22+N23+N24+N25</f>
        <v>154093.54999999999</v>
      </c>
      <c r="O21" s="74" t="s">
        <v>6</v>
      </c>
      <c r="P21" s="18"/>
    </row>
    <row r="22" spans="1:16" ht="24.75" customHeight="1" x14ac:dyDescent="0.2">
      <c r="A22" s="136"/>
      <c r="B22" s="128"/>
      <c r="C22" s="129"/>
      <c r="D22" s="2" t="s">
        <v>20</v>
      </c>
      <c r="E22" s="22">
        <f>F22+G22+L22+M22+N22</f>
        <v>107259.72</v>
      </c>
      <c r="F22" s="60">
        <f t="shared" ref="F22:G25" si="2">F6</f>
        <v>10950.62</v>
      </c>
      <c r="G22" s="71">
        <f t="shared" si="2"/>
        <v>24915.8</v>
      </c>
      <c r="H22" s="80"/>
      <c r="I22" s="80"/>
      <c r="J22" s="80"/>
      <c r="K22" s="81"/>
      <c r="L22" s="22">
        <f>L6</f>
        <v>21295</v>
      </c>
      <c r="M22" s="22">
        <f>M6</f>
        <v>25049.15</v>
      </c>
      <c r="N22" s="22">
        <f>N6</f>
        <v>25049.15</v>
      </c>
      <c r="O22" s="75"/>
      <c r="P22" s="18"/>
    </row>
    <row r="23" spans="1:16" ht="24.75" customHeight="1" x14ac:dyDescent="0.2">
      <c r="A23" s="136"/>
      <c r="B23" s="128"/>
      <c r="C23" s="129"/>
      <c r="D23" s="2" t="s">
        <v>32</v>
      </c>
      <c r="E23" s="22">
        <f>F23+G23+L23+M23+N23</f>
        <v>103539.55</v>
      </c>
      <c r="F23" s="60">
        <f t="shared" si="2"/>
        <v>10279.6</v>
      </c>
      <c r="G23" s="71">
        <f t="shared" si="2"/>
        <v>24915.8</v>
      </c>
      <c r="H23" s="80"/>
      <c r="I23" s="80"/>
      <c r="J23" s="80"/>
      <c r="K23" s="81"/>
      <c r="L23" s="22">
        <f t="shared" ref="L23:N25" si="3">L7</f>
        <v>21295</v>
      </c>
      <c r="M23" s="22">
        <f t="shared" si="3"/>
        <v>25049.15</v>
      </c>
      <c r="N23" s="22">
        <f t="shared" si="3"/>
        <v>22000</v>
      </c>
      <c r="O23" s="75"/>
      <c r="P23" s="18"/>
    </row>
    <row r="24" spans="1:16" ht="24.75" customHeight="1" x14ac:dyDescent="0.2">
      <c r="A24" s="136"/>
      <c r="B24" s="128"/>
      <c r="C24" s="129"/>
      <c r="D24" s="2" t="s">
        <v>105</v>
      </c>
      <c r="E24" s="23">
        <f>F24+G24+L24+M24+N24</f>
        <v>28287.5</v>
      </c>
      <c r="F24" s="61">
        <f t="shared" si="2"/>
        <v>3970.4</v>
      </c>
      <c r="G24" s="77">
        <f t="shared" si="2"/>
        <v>5412.2</v>
      </c>
      <c r="H24" s="78"/>
      <c r="I24" s="78"/>
      <c r="J24" s="78"/>
      <c r="K24" s="79"/>
      <c r="L24" s="23">
        <f t="shared" si="3"/>
        <v>5002</v>
      </c>
      <c r="M24" s="23">
        <f t="shared" si="3"/>
        <v>5438</v>
      </c>
      <c r="N24" s="23">
        <f t="shared" si="3"/>
        <v>8464.9</v>
      </c>
      <c r="O24" s="75"/>
      <c r="P24" s="18"/>
    </row>
    <row r="25" spans="1:16" ht="24.75" customHeight="1" x14ac:dyDescent="0.2">
      <c r="A25" s="137"/>
      <c r="B25" s="130"/>
      <c r="C25" s="131"/>
      <c r="D25" s="20" t="s">
        <v>22</v>
      </c>
      <c r="E25" s="23">
        <f>F25+G25+L25+M25+N25</f>
        <v>369693.4</v>
      </c>
      <c r="F25" s="61">
        <f t="shared" si="2"/>
        <v>30824.9</v>
      </c>
      <c r="G25" s="77">
        <f t="shared" si="2"/>
        <v>76709.5</v>
      </c>
      <c r="H25" s="78"/>
      <c r="I25" s="78"/>
      <c r="J25" s="78"/>
      <c r="K25" s="79"/>
      <c r="L25" s="23">
        <f t="shared" si="3"/>
        <v>65000</v>
      </c>
      <c r="M25" s="23">
        <f t="shared" si="3"/>
        <v>98579.5</v>
      </c>
      <c r="N25" s="23">
        <f t="shared" si="3"/>
        <v>98579.5</v>
      </c>
      <c r="O25" s="76"/>
      <c r="P25" s="18"/>
    </row>
    <row r="27" spans="1:16" x14ac:dyDescent="0.2">
      <c r="E27" s="24"/>
      <c r="F27" s="24"/>
      <c r="H27" s="15"/>
    </row>
    <row r="28" spans="1:16" x14ac:dyDescent="0.2">
      <c r="E28" s="24"/>
      <c r="F28" s="24"/>
    </row>
  </sheetData>
  <mergeCells count="58">
    <mergeCell ref="A21:A25"/>
    <mergeCell ref="G3:K3"/>
    <mergeCell ref="A2:A3"/>
    <mergeCell ref="B2:B3"/>
    <mergeCell ref="C2:C3"/>
    <mergeCell ref="D2:D3"/>
    <mergeCell ref="E2:E3"/>
    <mergeCell ref="F2:N2"/>
    <mergeCell ref="G12:K12"/>
    <mergeCell ref="G13:K13"/>
    <mergeCell ref="G14:K14"/>
    <mergeCell ref="A15:A17"/>
    <mergeCell ref="A18:A20"/>
    <mergeCell ref="O15:O17"/>
    <mergeCell ref="G4:K4"/>
    <mergeCell ref="A5:A9"/>
    <mergeCell ref="B5:B9"/>
    <mergeCell ref="C5:C9"/>
    <mergeCell ref="G5:K5"/>
    <mergeCell ref="O5:O9"/>
    <mergeCell ref="G6:K6"/>
    <mergeCell ref="G7:K7"/>
    <mergeCell ref="G8:K8"/>
    <mergeCell ref="G9:K9"/>
    <mergeCell ref="B10:B14"/>
    <mergeCell ref="C10:C14"/>
    <mergeCell ref="G10:K10"/>
    <mergeCell ref="O10:O14"/>
    <mergeCell ref="G11:K11"/>
    <mergeCell ref="O18:O20"/>
    <mergeCell ref="B21:C25"/>
    <mergeCell ref="G21:K21"/>
    <mergeCell ref="O21:O25"/>
    <mergeCell ref="G22:K22"/>
    <mergeCell ref="G23:K23"/>
    <mergeCell ref="B18:B20"/>
    <mergeCell ref="C18:C20"/>
    <mergeCell ref="D18:D20"/>
    <mergeCell ref="E18:E19"/>
    <mergeCell ref="G18:G19"/>
    <mergeCell ref="H18:K18"/>
    <mergeCell ref="G24:K24"/>
    <mergeCell ref="G25:K25"/>
    <mergeCell ref="F18:F19"/>
    <mergeCell ref="A1:N1"/>
    <mergeCell ref="L18:L19"/>
    <mergeCell ref="M18:M19"/>
    <mergeCell ref="N18:N19"/>
    <mergeCell ref="L15:L16"/>
    <mergeCell ref="M15:M16"/>
    <mergeCell ref="N15:N16"/>
    <mergeCell ref="C15:C17"/>
    <mergeCell ref="D15:D17"/>
    <mergeCell ref="E15:E16"/>
    <mergeCell ref="G15:G16"/>
    <mergeCell ref="H15:K15"/>
    <mergeCell ref="B15:B17"/>
    <mergeCell ref="F15:F16"/>
  </mergeCells>
  <pageMargins left="0.90625" right="0.78740157480314965" top="1.1811023622047245" bottom="0.3937007874015748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view="pageBreakPreview" zoomScale="120" zoomScaleNormal="100" zoomScaleSheetLayoutView="120" workbookViewId="0">
      <selection activeCell="B23" sqref="B23:B25"/>
    </sheetView>
  </sheetViews>
  <sheetFormatPr defaultRowHeight="12.75" x14ac:dyDescent="0.2"/>
  <cols>
    <col min="1" max="1" width="6" customWidth="1"/>
    <col min="2" max="2" width="43.5" customWidth="1"/>
    <col min="3" max="3" width="13.33203125" customWidth="1"/>
    <col min="4" max="4" width="20.33203125" customWidth="1"/>
    <col min="5" max="6" width="11.33203125" customWidth="1"/>
    <col min="7" max="7" width="6.6640625" customWidth="1"/>
    <col min="8" max="8" width="6.83203125" customWidth="1"/>
    <col min="9" max="9" width="5.83203125" customWidth="1"/>
    <col min="10" max="10" width="6.83203125" customWidth="1"/>
    <col min="11" max="11" width="5.83203125" customWidth="1"/>
    <col min="12" max="12" width="12.1640625" customWidth="1"/>
    <col min="13" max="13" width="11.83203125" customWidth="1"/>
    <col min="14" max="14" width="11.33203125" customWidth="1"/>
    <col min="15" max="15" width="19.83203125" customWidth="1"/>
  </cols>
  <sheetData>
    <row r="1" spans="1:15" ht="77.25" customHeight="1" x14ac:dyDescent="0.2">
      <c r="A1" s="124" t="s">
        <v>46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4" t="s">
        <v>65</v>
      </c>
    </row>
    <row r="2" spans="1:15" ht="48" customHeight="1" x14ac:dyDescent="0.2">
      <c r="A2" s="112" t="s">
        <v>0</v>
      </c>
      <c r="B2" s="113" t="s">
        <v>1</v>
      </c>
      <c r="C2" s="84" t="s">
        <v>2</v>
      </c>
      <c r="D2" s="112" t="s">
        <v>3</v>
      </c>
      <c r="E2" s="139" t="s">
        <v>4</v>
      </c>
      <c r="F2" s="141" t="s">
        <v>5</v>
      </c>
      <c r="G2" s="142"/>
      <c r="H2" s="142"/>
      <c r="I2" s="142"/>
      <c r="J2" s="142"/>
      <c r="K2" s="142"/>
      <c r="L2" s="142"/>
      <c r="M2" s="142"/>
      <c r="N2" s="127"/>
      <c r="O2" s="6" t="s">
        <v>66</v>
      </c>
    </row>
    <row r="3" spans="1:15" ht="21.75" customHeight="1" x14ac:dyDescent="0.2">
      <c r="A3" s="105"/>
      <c r="B3" s="114"/>
      <c r="C3" s="86"/>
      <c r="D3" s="105"/>
      <c r="E3" s="140"/>
      <c r="F3" s="7" t="s">
        <v>90</v>
      </c>
      <c r="G3" s="118" t="s">
        <v>26</v>
      </c>
      <c r="H3" s="119"/>
      <c r="I3" s="119"/>
      <c r="J3" s="119"/>
      <c r="K3" s="120"/>
      <c r="L3" s="7" t="s">
        <v>30</v>
      </c>
      <c r="M3" s="7" t="s">
        <v>31</v>
      </c>
      <c r="N3" s="7" t="s">
        <v>29</v>
      </c>
      <c r="O3" s="8"/>
    </row>
    <row r="4" spans="1:15" ht="14.1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33"/>
      <c r="G4" s="118">
        <v>6</v>
      </c>
      <c r="H4" s="119"/>
      <c r="I4" s="119"/>
      <c r="J4" s="119"/>
      <c r="K4" s="120"/>
      <c r="L4" s="7">
        <v>8</v>
      </c>
      <c r="M4" s="7">
        <v>9</v>
      </c>
      <c r="N4" s="7">
        <v>10</v>
      </c>
      <c r="O4" s="7">
        <v>11</v>
      </c>
    </row>
    <row r="5" spans="1:15" ht="24.75" customHeight="1" x14ac:dyDescent="0.2">
      <c r="A5" s="100">
        <v>1</v>
      </c>
      <c r="B5" s="97" t="s">
        <v>92</v>
      </c>
      <c r="C5" s="74" t="s">
        <v>17</v>
      </c>
      <c r="D5" s="2" t="s">
        <v>25</v>
      </c>
      <c r="E5" s="22">
        <f t="shared" ref="E5:E14" si="0">F5+G5+L5+M5+N5</f>
        <v>403918</v>
      </c>
      <c r="F5" s="29">
        <f>F6+F7+F8+F9</f>
        <v>83249</v>
      </c>
      <c r="G5" s="71">
        <f>G6+G7+G8+G9</f>
        <v>135383</v>
      </c>
      <c r="H5" s="72"/>
      <c r="I5" s="72"/>
      <c r="J5" s="72"/>
      <c r="K5" s="73"/>
      <c r="L5" s="22">
        <f>L6+L7+L8+L9</f>
        <v>88091</v>
      </c>
      <c r="M5" s="22">
        <f>M6+M7+M8+M9</f>
        <v>57259</v>
      </c>
      <c r="N5" s="22">
        <f>N6+N7+N8+N9</f>
        <v>39936</v>
      </c>
      <c r="O5" s="84" t="s">
        <v>34</v>
      </c>
    </row>
    <row r="6" spans="1:15" ht="24.75" customHeight="1" x14ac:dyDescent="0.2">
      <c r="A6" s="101"/>
      <c r="B6" s="98"/>
      <c r="C6" s="75"/>
      <c r="D6" s="3" t="s">
        <v>20</v>
      </c>
      <c r="E6" s="21">
        <f t="shared" si="0"/>
        <v>0</v>
      </c>
      <c r="F6" s="32">
        <f>F11</f>
        <v>0</v>
      </c>
      <c r="G6" s="103">
        <f>G11</f>
        <v>0</v>
      </c>
      <c r="H6" s="80"/>
      <c r="I6" s="80"/>
      <c r="J6" s="80"/>
      <c r="K6" s="81"/>
      <c r="L6" s="21">
        <f>L11</f>
        <v>0</v>
      </c>
      <c r="M6" s="21">
        <f>M11</f>
        <v>0</v>
      </c>
      <c r="N6" s="21">
        <f>N11</f>
        <v>0</v>
      </c>
      <c r="O6" s="134"/>
    </row>
    <row r="7" spans="1:15" ht="24.75" customHeight="1" x14ac:dyDescent="0.2">
      <c r="A7" s="101"/>
      <c r="B7" s="98"/>
      <c r="C7" s="75"/>
      <c r="D7" s="3" t="s">
        <v>103</v>
      </c>
      <c r="E7" s="64">
        <f t="shared" si="0"/>
        <v>403918</v>
      </c>
      <c r="F7" s="63">
        <f>F12</f>
        <v>83249</v>
      </c>
      <c r="G7" s="103">
        <f>G12+G20</f>
        <v>135383</v>
      </c>
      <c r="H7" s="80"/>
      <c r="I7" s="80"/>
      <c r="J7" s="80"/>
      <c r="K7" s="81"/>
      <c r="L7" s="64">
        <f t="shared" ref="L7:N8" si="1">L12+L20</f>
        <v>88091</v>
      </c>
      <c r="M7" s="64">
        <f t="shared" si="1"/>
        <v>57259</v>
      </c>
      <c r="N7" s="64">
        <f t="shared" si="1"/>
        <v>39936</v>
      </c>
      <c r="O7" s="134"/>
    </row>
    <row r="8" spans="1:15" ht="24.75" customHeight="1" x14ac:dyDescent="0.2">
      <c r="A8" s="101"/>
      <c r="B8" s="98"/>
      <c r="C8" s="75"/>
      <c r="D8" s="66" t="s">
        <v>101</v>
      </c>
      <c r="E8" s="21">
        <f>F8+G8+L8+M8+N8</f>
        <v>0</v>
      </c>
      <c r="F8" s="32">
        <f>F13+F21</f>
        <v>0</v>
      </c>
      <c r="G8" s="103">
        <f>G13+G21</f>
        <v>0</v>
      </c>
      <c r="H8" s="80"/>
      <c r="I8" s="80"/>
      <c r="J8" s="80"/>
      <c r="K8" s="81"/>
      <c r="L8" s="21">
        <f t="shared" si="1"/>
        <v>0</v>
      </c>
      <c r="M8" s="21">
        <f t="shared" si="1"/>
        <v>0</v>
      </c>
      <c r="N8" s="21">
        <f t="shared" si="1"/>
        <v>0</v>
      </c>
      <c r="O8" s="134"/>
    </row>
    <row r="9" spans="1:15" ht="24.75" customHeight="1" x14ac:dyDescent="0.2">
      <c r="A9" s="133"/>
      <c r="B9" s="99"/>
      <c r="C9" s="76"/>
      <c r="D9" s="4" t="s">
        <v>22</v>
      </c>
      <c r="E9" s="21">
        <f t="shared" si="0"/>
        <v>0</v>
      </c>
      <c r="F9" s="32">
        <f>F14</f>
        <v>0</v>
      </c>
      <c r="G9" s="103">
        <f>G14</f>
        <v>0</v>
      </c>
      <c r="H9" s="80"/>
      <c r="I9" s="80"/>
      <c r="J9" s="80"/>
      <c r="K9" s="81"/>
      <c r="L9" s="21">
        <f t="shared" ref="L9:N9" si="2">L14</f>
        <v>0</v>
      </c>
      <c r="M9" s="21">
        <f t="shared" si="2"/>
        <v>0</v>
      </c>
      <c r="N9" s="21">
        <f t="shared" si="2"/>
        <v>0</v>
      </c>
      <c r="O9" s="116"/>
    </row>
    <row r="10" spans="1:15" ht="24.75" customHeight="1" x14ac:dyDescent="0.2">
      <c r="A10" s="117" t="s">
        <v>8</v>
      </c>
      <c r="B10" s="97" t="s">
        <v>93</v>
      </c>
      <c r="C10" s="74" t="s">
        <v>17</v>
      </c>
      <c r="D10" s="2" t="s">
        <v>25</v>
      </c>
      <c r="E10" s="22">
        <f t="shared" si="0"/>
        <v>269230</v>
      </c>
      <c r="F10" s="29">
        <f>F11+F12+F13+F14</f>
        <v>83249</v>
      </c>
      <c r="G10" s="71">
        <f>G14+G13+G12+G11</f>
        <v>27123</v>
      </c>
      <c r="H10" s="72"/>
      <c r="I10" s="72"/>
      <c r="J10" s="72"/>
      <c r="K10" s="73"/>
      <c r="L10" s="22">
        <f>L11+L12+L13+L14</f>
        <v>74877</v>
      </c>
      <c r="M10" s="22">
        <f>M11+M12+M13+M14</f>
        <v>44045</v>
      </c>
      <c r="N10" s="22">
        <f>N11+N12+N13+N14</f>
        <v>39936</v>
      </c>
      <c r="O10" s="84" t="s">
        <v>34</v>
      </c>
    </row>
    <row r="11" spans="1:15" ht="24.75" customHeight="1" x14ac:dyDescent="0.2">
      <c r="A11" s="95"/>
      <c r="B11" s="98"/>
      <c r="C11" s="75"/>
      <c r="D11" s="3" t="s">
        <v>20</v>
      </c>
      <c r="E11" s="21">
        <f t="shared" si="0"/>
        <v>0</v>
      </c>
      <c r="F11" s="32">
        <v>0</v>
      </c>
      <c r="G11" s="103">
        <v>0</v>
      </c>
      <c r="H11" s="80"/>
      <c r="I11" s="80"/>
      <c r="J11" s="80"/>
      <c r="K11" s="81"/>
      <c r="L11" s="21">
        <v>0</v>
      </c>
      <c r="M11" s="21">
        <v>0</v>
      </c>
      <c r="N11" s="21">
        <v>0</v>
      </c>
      <c r="O11" s="134"/>
    </row>
    <row r="12" spans="1:15" ht="24.75" customHeight="1" x14ac:dyDescent="0.2">
      <c r="A12" s="95"/>
      <c r="B12" s="98"/>
      <c r="C12" s="75"/>
      <c r="D12" s="3" t="s">
        <v>103</v>
      </c>
      <c r="E12" s="64">
        <f t="shared" si="0"/>
        <v>269230</v>
      </c>
      <c r="F12" s="63">
        <v>83249</v>
      </c>
      <c r="G12" s="103">
        <v>27123</v>
      </c>
      <c r="H12" s="80"/>
      <c r="I12" s="80"/>
      <c r="J12" s="80"/>
      <c r="K12" s="81"/>
      <c r="L12" s="64">
        <v>74877</v>
      </c>
      <c r="M12" s="64">
        <v>44045</v>
      </c>
      <c r="N12" s="64">
        <v>39936</v>
      </c>
      <c r="O12" s="134"/>
    </row>
    <row r="13" spans="1:15" ht="24.75" customHeight="1" x14ac:dyDescent="0.2">
      <c r="A13" s="95"/>
      <c r="B13" s="98"/>
      <c r="C13" s="75"/>
      <c r="D13" s="66" t="s">
        <v>101</v>
      </c>
      <c r="E13" s="21">
        <f>F13+G13+L13+M13+N13</f>
        <v>0</v>
      </c>
      <c r="F13" s="32">
        <v>0</v>
      </c>
      <c r="G13" s="103">
        <v>0</v>
      </c>
      <c r="H13" s="80"/>
      <c r="I13" s="80"/>
      <c r="J13" s="80"/>
      <c r="K13" s="81"/>
      <c r="L13" s="21">
        <v>0</v>
      </c>
      <c r="M13" s="21">
        <v>0</v>
      </c>
      <c r="N13" s="21">
        <v>0</v>
      </c>
      <c r="O13" s="134"/>
    </row>
    <row r="14" spans="1:15" ht="24.75" customHeight="1" x14ac:dyDescent="0.2">
      <c r="A14" s="95"/>
      <c r="B14" s="99"/>
      <c r="C14" s="76"/>
      <c r="D14" s="4" t="s">
        <v>22</v>
      </c>
      <c r="E14" s="21">
        <f t="shared" si="0"/>
        <v>0</v>
      </c>
      <c r="F14" s="32">
        <v>0</v>
      </c>
      <c r="G14" s="103">
        <v>0</v>
      </c>
      <c r="H14" s="80"/>
      <c r="I14" s="80"/>
      <c r="J14" s="80"/>
      <c r="K14" s="81"/>
      <c r="L14" s="21">
        <v>0</v>
      </c>
      <c r="M14" s="21">
        <v>0</v>
      </c>
      <c r="N14" s="21">
        <v>0</v>
      </c>
      <c r="O14" s="116"/>
    </row>
    <row r="15" spans="1:15" ht="17.100000000000001" customHeight="1" x14ac:dyDescent="0.2">
      <c r="A15" s="95"/>
      <c r="B15" s="97" t="s">
        <v>94</v>
      </c>
      <c r="C15" s="74" t="s">
        <v>19</v>
      </c>
      <c r="D15" s="74" t="s">
        <v>6</v>
      </c>
      <c r="E15" s="84" t="s">
        <v>73</v>
      </c>
      <c r="F15" s="84" t="s">
        <v>90</v>
      </c>
      <c r="G15" s="104" t="s">
        <v>80</v>
      </c>
      <c r="H15" s="106" t="s">
        <v>9</v>
      </c>
      <c r="I15" s="107"/>
      <c r="J15" s="107"/>
      <c r="K15" s="108"/>
      <c r="L15" s="82" t="s">
        <v>27</v>
      </c>
      <c r="M15" s="82" t="s">
        <v>28</v>
      </c>
      <c r="N15" s="82" t="s">
        <v>29</v>
      </c>
      <c r="O15" s="90" t="s">
        <v>19</v>
      </c>
    </row>
    <row r="16" spans="1:15" ht="35.25" customHeight="1" x14ac:dyDescent="0.2">
      <c r="A16" s="95"/>
      <c r="B16" s="98"/>
      <c r="C16" s="75"/>
      <c r="D16" s="75"/>
      <c r="E16" s="86"/>
      <c r="F16" s="147"/>
      <c r="G16" s="105"/>
      <c r="H16" s="38" t="s">
        <v>76</v>
      </c>
      <c r="I16" s="38" t="s">
        <v>82</v>
      </c>
      <c r="J16" s="38" t="s">
        <v>83</v>
      </c>
      <c r="K16" s="38" t="s">
        <v>84</v>
      </c>
      <c r="L16" s="93"/>
      <c r="M16" s="93"/>
      <c r="N16" s="93"/>
      <c r="O16" s="91"/>
    </row>
    <row r="17" spans="1:15" ht="25.5" customHeight="1" x14ac:dyDescent="0.2">
      <c r="A17" s="96"/>
      <c r="B17" s="99"/>
      <c r="C17" s="76"/>
      <c r="D17" s="76"/>
      <c r="E17" s="10">
        <f t="shared" ref="E17:E22" si="3">F17+G17+L17+M17+N17</f>
        <v>67</v>
      </c>
      <c r="F17" s="10">
        <v>19</v>
      </c>
      <c r="G17" s="10">
        <v>6</v>
      </c>
      <c r="H17" s="10">
        <v>0</v>
      </c>
      <c r="I17" s="10">
        <v>0</v>
      </c>
      <c r="J17" s="10">
        <v>6</v>
      </c>
      <c r="K17" s="10">
        <v>6</v>
      </c>
      <c r="L17" s="11">
        <v>20</v>
      </c>
      <c r="M17" s="11">
        <v>13</v>
      </c>
      <c r="N17" s="11">
        <v>9</v>
      </c>
      <c r="O17" s="92"/>
    </row>
    <row r="18" spans="1:15" ht="25.5" customHeight="1" x14ac:dyDescent="0.2">
      <c r="A18" s="31" t="s">
        <v>91</v>
      </c>
      <c r="B18" s="97" t="s">
        <v>95</v>
      </c>
      <c r="C18" s="74" t="s">
        <v>17</v>
      </c>
      <c r="D18" s="2" t="s">
        <v>25</v>
      </c>
      <c r="E18" s="22">
        <f>F18+G18+L18+M18+N18</f>
        <v>134688</v>
      </c>
      <c r="F18" s="29">
        <f>F19+F20+F21+F22</f>
        <v>0</v>
      </c>
      <c r="G18" s="71">
        <f>G22+G21+G20+G19</f>
        <v>108260</v>
      </c>
      <c r="H18" s="72"/>
      <c r="I18" s="72"/>
      <c r="J18" s="72"/>
      <c r="K18" s="73"/>
      <c r="L18" s="22">
        <f>L19+L20+L21+L22</f>
        <v>13214</v>
      </c>
      <c r="M18" s="22">
        <f>M19+M20+M21+M22</f>
        <v>13214</v>
      </c>
      <c r="N18" s="22">
        <f>N19+N20+N21+N22</f>
        <v>0</v>
      </c>
      <c r="O18" s="84" t="s">
        <v>34</v>
      </c>
    </row>
    <row r="19" spans="1:15" ht="25.5" customHeight="1" x14ac:dyDescent="0.2">
      <c r="A19" s="31"/>
      <c r="B19" s="98"/>
      <c r="C19" s="75"/>
      <c r="D19" s="3" t="s">
        <v>20</v>
      </c>
      <c r="E19" s="21">
        <f t="shared" si="3"/>
        <v>0</v>
      </c>
      <c r="F19" s="32">
        <v>0</v>
      </c>
      <c r="G19" s="103">
        <v>0</v>
      </c>
      <c r="H19" s="80"/>
      <c r="I19" s="80"/>
      <c r="J19" s="80"/>
      <c r="K19" s="81"/>
      <c r="L19" s="21">
        <v>0</v>
      </c>
      <c r="M19" s="21">
        <v>0</v>
      </c>
      <c r="N19" s="21">
        <v>0</v>
      </c>
      <c r="O19" s="134"/>
    </row>
    <row r="20" spans="1:15" ht="23.25" customHeight="1" x14ac:dyDescent="0.2">
      <c r="A20" s="31"/>
      <c r="B20" s="98"/>
      <c r="C20" s="75"/>
      <c r="D20" s="3" t="s">
        <v>103</v>
      </c>
      <c r="E20" s="21">
        <f t="shared" si="3"/>
        <v>134688</v>
      </c>
      <c r="F20" s="32">
        <v>0</v>
      </c>
      <c r="G20" s="103">
        <v>108260</v>
      </c>
      <c r="H20" s="80"/>
      <c r="I20" s="80"/>
      <c r="J20" s="80"/>
      <c r="K20" s="81"/>
      <c r="L20" s="64">
        <v>13214</v>
      </c>
      <c r="M20" s="64">
        <v>13214</v>
      </c>
      <c r="N20" s="21">
        <v>0</v>
      </c>
      <c r="O20" s="134"/>
    </row>
    <row r="21" spans="1:15" ht="24.75" customHeight="1" x14ac:dyDescent="0.2">
      <c r="A21" s="31"/>
      <c r="B21" s="98"/>
      <c r="C21" s="75"/>
      <c r="D21" s="66" t="s">
        <v>101</v>
      </c>
      <c r="E21" s="21">
        <f t="shared" si="3"/>
        <v>0</v>
      </c>
      <c r="F21" s="32">
        <v>0</v>
      </c>
      <c r="G21" s="103">
        <v>0</v>
      </c>
      <c r="H21" s="80"/>
      <c r="I21" s="80"/>
      <c r="J21" s="80"/>
      <c r="K21" s="81"/>
      <c r="L21" s="21">
        <v>0</v>
      </c>
      <c r="M21" s="21">
        <v>0</v>
      </c>
      <c r="N21" s="21">
        <v>0</v>
      </c>
      <c r="O21" s="134"/>
    </row>
    <row r="22" spans="1:15" ht="24" customHeight="1" x14ac:dyDescent="0.2">
      <c r="A22" s="31"/>
      <c r="B22" s="99"/>
      <c r="C22" s="76"/>
      <c r="D22" s="4" t="s">
        <v>22</v>
      </c>
      <c r="E22" s="21">
        <f t="shared" si="3"/>
        <v>0</v>
      </c>
      <c r="F22" s="32">
        <v>0</v>
      </c>
      <c r="G22" s="103">
        <v>0</v>
      </c>
      <c r="H22" s="80"/>
      <c r="I22" s="80"/>
      <c r="J22" s="80"/>
      <c r="K22" s="81"/>
      <c r="L22" s="21">
        <v>0</v>
      </c>
      <c r="M22" s="21">
        <v>0</v>
      </c>
      <c r="N22" s="21">
        <v>0</v>
      </c>
      <c r="O22" s="116"/>
    </row>
    <row r="23" spans="1:15" ht="17.25" customHeight="1" x14ac:dyDescent="0.2">
      <c r="A23" s="95"/>
      <c r="B23" s="97" t="s">
        <v>106</v>
      </c>
      <c r="C23" s="74" t="s">
        <v>19</v>
      </c>
      <c r="D23" s="74" t="s">
        <v>6</v>
      </c>
      <c r="E23" s="84" t="s">
        <v>73</v>
      </c>
      <c r="F23" s="84" t="s">
        <v>90</v>
      </c>
      <c r="G23" s="104" t="s">
        <v>80</v>
      </c>
      <c r="H23" s="106" t="s">
        <v>15</v>
      </c>
      <c r="I23" s="107"/>
      <c r="J23" s="107"/>
      <c r="K23" s="108"/>
      <c r="L23" s="94" t="s">
        <v>27</v>
      </c>
      <c r="M23" s="94">
        <v>0</v>
      </c>
      <c r="N23" s="94" t="s">
        <v>29</v>
      </c>
      <c r="O23" s="90" t="s">
        <v>19</v>
      </c>
    </row>
    <row r="24" spans="1:15" ht="33.75" customHeight="1" x14ac:dyDescent="0.2">
      <c r="A24" s="95"/>
      <c r="B24" s="98"/>
      <c r="C24" s="75"/>
      <c r="D24" s="75"/>
      <c r="E24" s="86"/>
      <c r="F24" s="147"/>
      <c r="G24" s="105"/>
      <c r="H24" s="38" t="s">
        <v>76</v>
      </c>
      <c r="I24" s="38" t="s">
        <v>82</v>
      </c>
      <c r="J24" s="38" t="s">
        <v>83</v>
      </c>
      <c r="K24" s="38" t="s">
        <v>84</v>
      </c>
      <c r="L24" s="83"/>
      <c r="M24" s="83"/>
      <c r="N24" s="83"/>
      <c r="O24" s="91"/>
    </row>
    <row r="25" spans="1:15" ht="35.25" customHeight="1" x14ac:dyDescent="0.2">
      <c r="A25" s="96"/>
      <c r="B25" s="99"/>
      <c r="C25" s="76"/>
      <c r="D25" s="76"/>
      <c r="E25" s="10">
        <f>F25+G25+L25+M25+N25</f>
        <v>24</v>
      </c>
      <c r="F25" s="10">
        <v>0</v>
      </c>
      <c r="G25" s="10">
        <v>24</v>
      </c>
      <c r="H25" s="10">
        <v>0</v>
      </c>
      <c r="I25" s="10">
        <v>2</v>
      </c>
      <c r="J25" s="10">
        <v>12</v>
      </c>
      <c r="K25" s="10">
        <v>24</v>
      </c>
      <c r="L25" s="10">
        <v>0</v>
      </c>
      <c r="M25" s="10">
        <v>0</v>
      </c>
      <c r="N25" s="10">
        <v>0</v>
      </c>
      <c r="O25" s="92"/>
    </row>
    <row r="26" spans="1:15" ht="24.75" customHeight="1" x14ac:dyDescent="0.2">
      <c r="A26" s="150"/>
      <c r="B26" s="148" t="s">
        <v>39</v>
      </c>
      <c r="C26" s="149"/>
      <c r="D26" s="2" t="s">
        <v>25</v>
      </c>
      <c r="E26" s="22">
        <f>E27+E28+E29+E30</f>
        <v>403918</v>
      </c>
      <c r="F26" s="22">
        <f>F27+F28+F29+F30</f>
        <v>83249</v>
      </c>
      <c r="G26" s="151">
        <f>G27+G28+G29+G30</f>
        <v>135383</v>
      </c>
      <c r="H26" s="151"/>
      <c r="I26" s="151"/>
      <c r="J26" s="151"/>
      <c r="K26" s="151"/>
      <c r="L26" s="22">
        <f>L27+L28+L29+L30</f>
        <v>88091</v>
      </c>
      <c r="M26" s="22">
        <f>M27+M28+M29+M30</f>
        <v>57259</v>
      </c>
      <c r="N26" s="22">
        <f>N27+N28+N29+N30</f>
        <v>39936</v>
      </c>
      <c r="O26" s="152" t="s">
        <v>6</v>
      </c>
    </row>
    <row r="27" spans="1:15" ht="24.75" customHeight="1" x14ac:dyDescent="0.2">
      <c r="A27" s="150"/>
      <c r="B27" s="148"/>
      <c r="C27" s="149"/>
      <c r="D27" s="2" t="s">
        <v>20</v>
      </c>
      <c r="E27" s="22">
        <f>F27+G27+L27+M27+N27</f>
        <v>0</v>
      </c>
      <c r="F27" s="22">
        <f t="shared" ref="F27:G29" si="4">F6</f>
        <v>0</v>
      </c>
      <c r="G27" s="151">
        <f t="shared" si="4"/>
        <v>0</v>
      </c>
      <c r="H27" s="153"/>
      <c r="I27" s="153"/>
      <c r="J27" s="153"/>
      <c r="K27" s="153"/>
      <c r="L27" s="22">
        <f t="shared" ref="L27:N29" si="5">L6</f>
        <v>0</v>
      </c>
      <c r="M27" s="22">
        <f t="shared" si="5"/>
        <v>0</v>
      </c>
      <c r="N27" s="22">
        <f t="shared" si="5"/>
        <v>0</v>
      </c>
      <c r="O27" s="152"/>
    </row>
    <row r="28" spans="1:15" ht="30.75" customHeight="1" x14ac:dyDescent="0.2">
      <c r="A28" s="150"/>
      <c r="B28" s="148"/>
      <c r="C28" s="149"/>
      <c r="D28" s="2" t="s">
        <v>103</v>
      </c>
      <c r="E28" s="22">
        <f>F28+G28+L28+M28+N28</f>
        <v>403918</v>
      </c>
      <c r="F28" s="22">
        <f t="shared" si="4"/>
        <v>83249</v>
      </c>
      <c r="G28" s="151">
        <f t="shared" si="4"/>
        <v>135383</v>
      </c>
      <c r="H28" s="153"/>
      <c r="I28" s="153"/>
      <c r="J28" s="153"/>
      <c r="K28" s="153"/>
      <c r="L28" s="22">
        <f t="shared" si="5"/>
        <v>88091</v>
      </c>
      <c r="M28" s="22">
        <f t="shared" si="5"/>
        <v>57259</v>
      </c>
      <c r="N28" s="22">
        <f t="shared" si="5"/>
        <v>39936</v>
      </c>
      <c r="O28" s="152"/>
    </row>
    <row r="29" spans="1:15" ht="34.5" customHeight="1" x14ac:dyDescent="0.2">
      <c r="A29" s="150"/>
      <c r="B29" s="148"/>
      <c r="C29" s="149"/>
      <c r="D29" s="2" t="s">
        <v>101</v>
      </c>
      <c r="E29" s="23">
        <f>F29+G29+L29+M29+N29</f>
        <v>0</v>
      </c>
      <c r="F29" s="23">
        <f t="shared" si="4"/>
        <v>0</v>
      </c>
      <c r="G29" s="154">
        <f t="shared" si="4"/>
        <v>0</v>
      </c>
      <c r="H29" s="154"/>
      <c r="I29" s="154"/>
      <c r="J29" s="154"/>
      <c r="K29" s="154"/>
      <c r="L29" s="23">
        <f t="shared" si="5"/>
        <v>0</v>
      </c>
      <c r="M29" s="23">
        <f t="shared" si="5"/>
        <v>0</v>
      </c>
      <c r="N29" s="23">
        <f t="shared" si="5"/>
        <v>0</v>
      </c>
      <c r="O29" s="152"/>
    </row>
    <row r="30" spans="1:15" ht="24.75" customHeight="1" x14ac:dyDescent="0.2">
      <c r="A30" s="150"/>
      <c r="B30" s="148"/>
      <c r="C30" s="149"/>
      <c r="D30" s="62" t="s">
        <v>22</v>
      </c>
      <c r="E30" s="23">
        <f>F30+G30+L30+M30+N30</f>
        <v>0</v>
      </c>
      <c r="F30" s="23">
        <f t="shared" ref="F30:G30" si="6">F9</f>
        <v>0</v>
      </c>
      <c r="G30" s="154">
        <f t="shared" si="6"/>
        <v>0</v>
      </c>
      <c r="H30" s="154"/>
      <c r="I30" s="154"/>
      <c r="J30" s="154"/>
      <c r="K30" s="154"/>
      <c r="L30" s="23">
        <f t="shared" ref="L30:N30" si="7">L9</f>
        <v>0</v>
      </c>
      <c r="M30" s="23">
        <f t="shared" si="7"/>
        <v>0</v>
      </c>
      <c r="N30" s="23">
        <f t="shared" si="7"/>
        <v>0</v>
      </c>
      <c r="O30" s="152"/>
    </row>
  </sheetData>
  <mergeCells count="66">
    <mergeCell ref="O26:O30"/>
    <mergeCell ref="G27:K27"/>
    <mergeCell ref="G28:K28"/>
    <mergeCell ref="N23:N24"/>
    <mergeCell ref="G29:K29"/>
    <mergeCell ref="H23:K23"/>
    <mergeCell ref="G30:K30"/>
    <mergeCell ref="O23:O25"/>
    <mergeCell ref="A23:A25"/>
    <mergeCell ref="B26:C30"/>
    <mergeCell ref="L23:L24"/>
    <mergeCell ref="M23:M24"/>
    <mergeCell ref="B23:B25"/>
    <mergeCell ref="C23:C25"/>
    <mergeCell ref="D23:D25"/>
    <mergeCell ref="E23:E24"/>
    <mergeCell ref="G23:G24"/>
    <mergeCell ref="A26:A30"/>
    <mergeCell ref="G26:K26"/>
    <mergeCell ref="F23:F24"/>
    <mergeCell ref="O15:O17"/>
    <mergeCell ref="B15:B17"/>
    <mergeCell ref="C15:C17"/>
    <mergeCell ref="D15:D17"/>
    <mergeCell ref="E15:E16"/>
    <mergeCell ref="G15:G16"/>
    <mergeCell ref="H15:K15"/>
    <mergeCell ref="L15:L16"/>
    <mergeCell ref="M15:M16"/>
    <mergeCell ref="N15:N16"/>
    <mergeCell ref="A10:A17"/>
    <mergeCell ref="G11:K11"/>
    <mergeCell ref="G6:K6"/>
    <mergeCell ref="G7:K7"/>
    <mergeCell ref="G8:K8"/>
    <mergeCell ref="G9:K9"/>
    <mergeCell ref="B10:B14"/>
    <mergeCell ref="C10:C14"/>
    <mergeCell ref="G10:K10"/>
    <mergeCell ref="A5:A9"/>
    <mergeCell ref="B5:B9"/>
    <mergeCell ref="C5:C9"/>
    <mergeCell ref="F15:F16"/>
    <mergeCell ref="O10:O14"/>
    <mergeCell ref="G4:K4"/>
    <mergeCell ref="G12:K12"/>
    <mergeCell ref="G13:K13"/>
    <mergeCell ref="G14:K14"/>
    <mergeCell ref="G5:K5"/>
    <mergeCell ref="O5:O9"/>
    <mergeCell ref="G3:K3"/>
    <mergeCell ref="A1:N1"/>
    <mergeCell ref="A2:A3"/>
    <mergeCell ref="B2:B3"/>
    <mergeCell ref="C2:C3"/>
    <mergeCell ref="D2:D3"/>
    <mergeCell ref="E2:E3"/>
    <mergeCell ref="F2:N2"/>
    <mergeCell ref="B18:B22"/>
    <mergeCell ref="C18:C22"/>
    <mergeCell ref="G18:K18"/>
    <mergeCell ref="O18:O22"/>
    <mergeCell ref="G19:K19"/>
    <mergeCell ref="G20:K20"/>
    <mergeCell ref="G21:K21"/>
    <mergeCell ref="G22:K22"/>
  </mergeCells>
  <pageMargins left="0.11811023622047245" right="0.11811023622047245" top="0.11811023622047245" bottom="0.11811023622047245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4" zoomScaleNormal="100" zoomScaleSheetLayoutView="100" workbookViewId="0">
      <selection activeCell="D7" sqref="D7"/>
    </sheetView>
  </sheetViews>
  <sheetFormatPr defaultRowHeight="12.75" x14ac:dyDescent="0.2"/>
  <cols>
    <col min="1" max="1" width="6" customWidth="1"/>
    <col min="2" max="2" width="43.5" customWidth="1"/>
    <col min="3" max="3" width="13.33203125" customWidth="1"/>
    <col min="4" max="4" width="20.33203125" customWidth="1"/>
    <col min="5" max="6" width="11.33203125" customWidth="1"/>
    <col min="7" max="7" width="6.6640625" customWidth="1"/>
    <col min="8" max="8" width="6.83203125" customWidth="1"/>
    <col min="9" max="9" width="5.83203125" customWidth="1"/>
    <col min="10" max="10" width="6.83203125" customWidth="1"/>
    <col min="11" max="11" width="5.83203125" customWidth="1"/>
    <col min="12" max="12" width="12.1640625" customWidth="1"/>
    <col min="13" max="13" width="11.83203125" customWidth="1"/>
    <col min="14" max="14" width="11.33203125" customWidth="1"/>
    <col min="15" max="15" width="18.6640625" customWidth="1"/>
  </cols>
  <sheetData>
    <row r="1" spans="1:15" ht="39.75" customHeight="1" x14ac:dyDescent="0.2">
      <c r="A1" s="124" t="s">
        <v>47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4" t="s">
        <v>67</v>
      </c>
    </row>
    <row r="2" spans="1:15" ht="48" customHeight="1" x14ac:dyDescent="0.2">
      <c r="A2" s="112" t="s">
        <v>0</v>
      </c>
      <c r="B2" s="113" t="s">
        <v>1</v>
      </c>
      <c r="C2" s="84" t="s">
        <v>2</v>
      </c>
      <c r="D2" s="112" t="s">
        <v>3</v>
      </c>
      <c r="E2" s="139" t="s">
        <v>4</v>
      </c>
      <c r="F2" s="141" t="s">
        <v>5</v>
      </c>
      <c r="G2" s="142"/>
      <c r="H2" s="142"/>
      <c r="I2" s="142"/>
      <c r="J2" s="142"/>
      <c r="K2" s="142"/>
      <c r="L2" s="142"/>
      <c r="M2" s="142"/>
      <c r="N2" s="127"/>
      <c r="O2" s="6" t="s">
        <v>68</v>
      </c>
    </row>
    <row r="3" spans="1:15" ht="21.75" customHeight="1" x14ac:dyDescent="0.2">
      <c r="A3" s="105"/>
      <c r="B3" s="114"/>
      <c r="C3" s="86"/>
      <c r="D3" s="105"/>
      <c r="E3" s="140"/>
      <c r="F3" s="7" t="s">
        <v>75</v>
      </c>
      <c r="G3" s="118" t="s">
        <v>26</v>
      </c>
      <c r="H3" s="119"/>
      <c r="I3" s="119"/>
      <c r="J3" s="119"/>
      <c r="K3" s="120"/>
      <c r="L3" s="7" t="s">
        <v>30</v>
      </c>
      <c r="M3" s="7" t="s">
        <v>31</v>
      </c>
      <c r="N3" s="7" t="s">
        <v>29</v>
      </c>
      <c r="O3" s="8"/>
    </row>
    <row r="4" spans="1:15" ht="14.1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33">
        <v>6</v>
      </c>
      <c r="G4" s="118">
        <v>7</v>
      </c>
      <c r="H4" s="119"/>
      <c r="I4" s="119"/>
      <c r="J4" s="119"/>
      <c r="K4" s="120"/>
      <c r="L4" s="7">
        <v>8</v>
      </c>
      <c r="M4" s="7">
        <v>9</v>
      </c>
      <c r="N4" s="7">
        <v>10</v>
      </c>
      <c r="O4" s="7">
        <v>11</v>
      </c>
    </row>
    <row r="5" spans="1:15" ht="24.75" customHeight="1" x14ac:dyDescent="0.2">
      <c r="A5" s="100">
        <v>1</v>
      </c>
      <c r="B5" s="97" t="s">
        <v>96</v>
      </c>
      <c r="C5" s="74" t="s">
        <v>109</v>
      </c>
      <c r="D5" s="2" t="s">
        <v>25</v>
      </c>
      <c r="E5" s="22">
        <f>E6+E7+E8+E9</f>
        <v>0</v>
      </c>
      <c r="F5" s="29">
        <v>0</v>
      </c>
      <c r="G5" s="71">
        <f>G6+G7+G8+G9</f>
        <v>0</v>
      </c>
      <c r="H5" s="72"/>
      <c r="I5" s="72"/>
      <c r="J5" s="72"/>
      <c r="K5" s="73"/>
      <c r="L5" s="22">
        <f>L6+L7+L8+L9</f>
        <v>0</v>
      </c>
      <c r="M5" s="22">
        <f>M6+M7+M8+M9</f>
        <v>0</v>
      </c>
      <c r="N5" s="22">
        <f>N6+N7+N8+N9</f>
        <v>0</v>
      </c>
      <c r="O5" s="84" t="s">
        <v>34</v>
      </c>
    </row>
    <row r="6" spans="1:15" ht="24.75" customHeight="1" x14ac:dyDescent="0.2">
      <c r="A6" s="101"/>
      <c r="B6" s="98"/>
      <c r="C6" s="75"/>
      <c r="D6" s="3" t="s">
        <v>20</v>
      </c>
      <c r="E6" s="21">
        <f>F6+G6+L6+M6+N6</f>
        <v>0</v>
      </c>
      <c r="F6" s="32">
        <v>0</v>
      </c>
      <c r="G6" s="103">
        <f>G11</f>
        <v>0</v>
      </c>
      <c r="H6" s="80"/>
      <c r="I6" s="80"/>
      <c r="J6" s="80"/>
      <c r="K6" s="81"/>
      <c r="L6" s="21">
        <f t="shared" ref="L6:N9" si="0">L11</f>
        <v>0</v>
      </c>
      <c r="M6" s="21">
        <f t="shared" si="0"/>
        <v>0</v>
      </c>
      <c r="N6" s="21">
        <f t="shared" si="0"/>
        <v>0</v>
      </c>
      <c r="O6" s="134"/>
    </row>
    <row r="7" spans="1:15" ht="24.75" customHeight="1" x14ac:dyDescent="0.2">
      <c r="A7" s="101"/>
      <c r="B7" s="98"/>
      <c r="C7" s="75"/>
      <c r="D7" s="3" t="s">
        <v>103</v>
      </c>
      <c r="E7" s="21">
        <f>F7+G7+L7+M7+N7</f>
        <v>0</v>
      </c>
      <c r="F7" s="32">
        <v>0</v>
      </c>
      <c r="G7" s="103">
        <f>G12</f>
        <v>0</v>
      </c>
      <c r="H7" s="80"/>
      <c r="I7" s="80"/>
      <c r="J7" s="80"/>
      <c r="K7" s="81"/>
      <c r="L7" s="21">
        <f t="shared" si="0"/>
        <v>0</v>
      </c>
      <c r="M7" s="21">
        <f t="shared" si="0"/>
        <v>0</v>
      </c>
      <c r="N7" s="21">
        <f t="shared" si="0"/>
        <v>0</v>
      </c>
      <c r="O7" s="134"/>
    </row>
    <row r="8" spans="1:15" ht="24.75" customHeight="1" x14ac:dyDescent="0.2">
      <c r="A8" s="101"/>
      <c r="B8" s="98"/>
      <c r="C8" s="75"/>
      <c r="D8" s="66" t="s">
        <v>101</v>
      </c>
      <c r="E8" s="21">
        <f>F8+G8+L8+M8+N8</f>
        <v>0</v>
      </c>
      <c r="F8" s="32">
        <v>0</v>
      </c>
      <c r="G8" s="103">
        <f>G13</f>
        <v>0</v>
      </c>
      <c r="H8" s="80"/>
      <c r="I8" s="80"/>
      <c r="J8" s="80"/>
      <c r="K8" s="81"/>
      <c r="L8" s="21">
        <f t="shared" si="0"/>
        <v>0</v>
      </c>
      <c r="M8" s="21">
        <f t="shared" si="0"/>
        <v>0</v>
      </c>
      <c r="N8" s="21">
        <f t="shared" si="0"/>
        <v>0</v>
      </c>
      <c r="O8" s="134"/>
    </row>
    <row r="9" spans="1:15" ht="24.75" customHeight="1" x14ac:dyDescent="0.2">
      <c r="A9" s="133"/>
      <c r="B9" s="99"/>
      <c r="C9" s="76"/>
      <c r="D9" s="4" t="s">
        <v>22</v>
      </c>
      <c r="E9" s="21">
        <f>F9+G9+L9+M9+N9</f>
        <v>0</v>
      </c>
      <c r="F9" s="32">
        <v>0</v>
      </c>
      <c r="G9" s="103">
        <f>G14</f>
        <v>0</v>
      </c>
      <c r="H9" s="80"/>
      <c r="I9" s="80"/>
      <c r="J9" s="80"/>
      <c r="K9" s="81"/>
      <c r="L9" s="21">
        <f t="shared" si="0"/>
        <v>0</v>
      </c>
      <c r="M9" s="21">
        <f t="shared" si="0"/>
        <v>0</v>
      </c>
      <c r="N9" s="21">
        <f t="shared" si="0"/>
        <v>0</v>
      </c>
      <c r="O9" s="116"/>
    </row>
    <row r="10" spans="1:15" ht="24.75" customHeight="1" x14ac:dyDescent="0.2">
      <c r="A10" s="117" t="s">
        <v>8</v>
      </c>
      <c r="B10" s="97" t="s">
        <v>97</v>
      </c>
      <c r="C10" s="74" t="s">
        <v>109</v>
      </c>
      <c r="D10" s="2" t="s">
        <v>25</v>
      </c>
      <c r="E10" s="22">
        <f>E11+E12+E13+E14</f>
        <v>0</v>
      </c>
      <c r="F10" s="29">
        <v>0</v>
      </c>
      <c r="G10" s="71">
        <f>G11+G12+G13+G14</f>
        <v>0</v>
      </c>
      <c r="H10" s="72"/>
      <c r="I10" s="72"/>
      <c r="J10" s="72"/>
      <c r="K10" s="73"/>
      <c r="L10" s="22">
        <f>L11+L12+L13+L14</f>
        <v>0</v>
      </c>
      <c r="M10" s="22">
        <f>M11+M12+M13+M14</f>
        <v>0</v>
      </c>
      <c r="N10" s="22">
        <f>N11+N12+N13+N14</f>
        <v>0</v>
      </c>
      <c r="O10" s="84" t="s">
        <v>34</v>
      </c>
    </row>
    <row r="11" spans="1:15" ht="24.75" customHeight="1" x14ac:dyDescent="0.2">
      <c r="A11" s="95"/>
      <c r="B11" s="98"/>
      <c r="C11" s="75"/>
      <c r="D11" s="3" t="s">
        <v>20</v>
      </c>
      <c r="E11" s="21">
        <f>F11+G11+L11+M11+N11</f>
        <v>0</v>
      </c>
      <c r="F11" s="32">
        <v>0</v>
      </c>
      <c r="G11" s="103">
        <v>0</v>
      </c>
      <c r="H11" s="80"/>
      <c r="I11" s="80"/>
      <c r="J11" s="80"/>
      <c r="K11" s="81"/>
      <c r="L11" s="21">
        <v>0</v>
      </c>
      <c r="M11" s="21">
        <v>0</v>
      </c>
      <c r="N11" s="21">
        <v>0</v>
      </c>
      <c r="O11" s="134"/>
    </row>
    <row r="12" spans="1:15" ht="24.75" customHeight="1" x14ac:dyDescent="0.2">
      <c r="A12" s="95"/>
      <c r="B12" s="98"/>
      <c r="C12" s="75"/>
      <c r="D12" s="3" t="s">
        <v>103</v>
      </c>
      <c r="E12" s="21">
        <f>F12+G12+L12+M12+N12</f>
        <v>0</v>
      </c>
      <c r="F12" s="32">
        <v>0</v>
      </c>
      <c r="G12" s="103">
        <v>0</v>
      </c>
      <c r="H12" s="80"/>
      <c r="I12" s="80"/>
      <c r="J12" s="80"/>
      <c r="K12" s="81"/>
      <c r="L12" s="21">
        <v>0</v>
      </c>
      <c r="M12" s="21">
        <v>0</v>
      </c>
      <c r="N12" s="21">
        <v>0</v>
      </c>
      <c r="O12" s="134"/>
    </row>
    <row r="13" spans="1:15" ht="24.75" customHeight="1" x14ac:dyDescent="0.2">
      <c r="A13" s="95"/>
      <c r="B13" s="98"/>
      <c r="C13" s="75"/>
      <c r="D13" s="66" t="s">
        <v>101</v>
      </c>
      <c r="E13" s="21">
        <f>F13+G13+L13+M13+N13</f>
        <v>0</v>
      </c>
      <c r="F13" s="32">
        <v>0</v>
      </c>
      <c r="G13" s="103">
        <v>0</v>
      </c>
      <c r="H13" s="80"/>
      <c r="I13" s="80"/>
      <c r="J13" s="80"/>
      <c r="K13" s="81"/>
      <c r="L13" s="21">
        <v>0</v>
      </c>
      <c r="M13" s="21">
        <v>0</v>
      </c>
      <c r="N13" s="21">
        <v>0</v>
      </c>
      <c r="O13" s="134"/>
    </row>
    <row r="14" spans="1:15" ht="24.75" customHeight="1" x14ac:dyDescent="0.2">
      <c r="A14" s="95"/>
      <c r="B14" s="99"/>
      <c r="C14" s="76"/>
      <c r="D14" s="4" t="s">
        <v>22</v>
      </c>
      <c r="E14" s="21">
        <f>F14+G14+L14+M14+N14</f>
        <v>0</v>
      </c>
      <c r="F14" s="32">
        <v>0</v>
      </c>
      <c r="G14" s="103">
        <v>0</v>
      </c>
      <c r="H14" s="80"/>
      <c r="I14" s="80"/>
      <c r="J14" s="80"/>
      <c r="K14" s="81"/>
      <c r="L14" s="21">
        <v>0</v>
      </c>
      <c r="M14" s="21">
        <v>0</v>
      </c>
      <c r="N14" s="21">
        <v>0</v>
      </c>
      <c r="O14" s="116"/>
    </row>
    <row r="15" spans="1:15" ht="17.100000000000001" customHeight="1" x14ac:dyDescent="0.2">
      <c r="A15" s="95"/>
      <c r="B15" s="97" t="s">
        <v>89</v>
      </c>
      <c r="C15" s="74" t="s">
        <v>19</v>
      </c>
      <c r="D15" s="74" t="s">
        <v>6</v>
      </c>
      <c r="E15" s="74" t="s">
        <v>73</v>
      </c>
      <c r="F15" s="94" t="s">
        <v>75</v>
      </c>
      <c r="G15" s="104" t="s">
        <v>80</v>
      </c>
      <c r="H15" s="106" t="s">
        <v>9</v>
      </c>
      <c r="I15" s="107"/>
      <c r="J15" s="107"/>
      <c r="K15" s="108"/>
      <c r="L15" s="82" t="s">
        <v>27</v>
      </c>
      <c r="M15" s="82" t="s">
        <v>28</v>
      </c>
      <c r="N15" s="82" t="s">
        <v>29</v>
      </c>
      <c r="O15" s="90" t="s">
        <v>19</v>
      </c>
    </row>
    <row r="16" spans="1:15" ht="34.5" customHeight="1" x14ac:dyDescent="0.2">
      <c r="A16" s="95"/>
      <c r="B16" s="98"/>
      <c r="C16" s="75"/>
      <c r="D16" s="75"/>
      <c r="E16" s="76"/>
      <c r="F16" s="155"/>
      <c r="G16" s="105"/>
      <c r="H16" s="38" t="s">
        <v>76</v>
      </c>
      <c r="I16" s="38" t="s">
        <v>82</v>
      </c>
      <c r="J16" s="38" t="s">
        <v>83</v>
      </c>
      <c r="K16" s="38" t="s">
        <v>84</v>
      </c>
      <c r="L16" s="93"/>
      <c r="M16" s="93"/>
      <c r="N16" s="93"/>
      <c r="O16" s="91"/>
    </row>
    <row r="17" spans="1:15" ht="32.25" customHeight="1" x14ac:dyDescent="0.2">
      <c r="A17" s="96"/>
      <c r="B17" s="99"/>
      <c r="C17" s="76"/>
      <c r="D17" s="76"/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1" t="s">
        <v>37</v>
      </c>
      <c r="M17" s="11" t="s">
        <v>37</v>
      </c>
      <c r="N17" s="11" t="s">
        <v>37</v>
      </c>
      <c r="O17" s="92"/>
    </row>
    <row r="18" spans="1:15" ht="24.75" customHeight="1" x14ac:dyDescent="0.2">
      <c r="A18" s="68"/>
      <c r="B18" s="126" t="s">
        <v>40</v>
      </c>
      <c r="C18" s="127"/>
      <c r="D18" s="2" t="s">
        <v>25</v>
      </c>
      <c r="E18" s="22">
        <f>E19+E20+E21+E22</f>
        <v>0</v>
      </c>
      <c r="F18" s="29">
        <v>0</v>
      </c>
      <c r="G18" s="71">
        <f>G19+G20+G21+G22</f>
        <v>0</v>
      </c>
      <c r="H18" s="72"/>
      <c r="I18" s="72"/>
      <c r="J18" s="72"/>
      <c r="K18" s="73"/>
      <c r="L18" s="22">
        <f>L19+L20+L21+L22</f>
        <v>0</v>
      </c>
      <c r="M18" s="22">
        <f>M19+M20+M21+M22</f>
        <v>0</v>
      </c>
      <c r="N18" s="22">
        <f>N19+N20+N21+N22</f>
        <v>0</v>
      </c>
      <c r="O18" s="74" t="s">
        <v>6</v>
      </c>
    </row>
    <row r="19" spans="1:15" ht="24.75" customHeight="1" x14ac:dyDescent="0.2">
      <c r="A19" s="69"/>
      <c r="B19" s="128"/>
      <c r="C19" s="129"/>
      <c r="D19" s="2" t="s">
        <v>20</v>
      </c>
      <c r="E19" s="22">
        <f>F19+G19+L19+M19+N19</f>
        <v>0</v>
      </c>
      <c r="F19" s="29">
        <v>0</v>
      </c>
      <c r="G19" s="71">
        <f>G6</f>
        <v>0</v>
      </c>
      <c r="H19" s="80"/>
      <c r="I19" s="80"/>
      <c r="J19" s="80"/>
      <c r="K19" s="81"/>
      <c r="L19" s="22">
        <f>L6</f>
        <v>0</v>
      </c>
      <c r="M19" s="22">
        <f>M6</f>
        <v>0</v>
      </c>
      <c r="N19" s="22">
        <f>N6</f>
        <v>0</v>
      </c>
      <c r="O19" s="75"/>
    </row>
    <row r="20" spans="1:15" ht="24.75" customHeight="1" x14ac:dyDescent="0.2">
      <c r="A20" s="69"/>
      <c r="B20" s="128"/>
      <c r="C20" s="129"/>
      <c r="D20" s="2" t="s">
        <v>32</v>
      </c>
      <c r="E20" s="22">
        <f>F20+G20+L20+M20+N20</f>
        <v>0</v>
      </c>
      <c r="F20" s="29">
        <v>0</v>
      </c>
      <c r="G20" s="71">
        <f>G7</f>
        <v>0</v>
      </c>
      <c r="H20" s="80"/>
      <c r="I20" s="80"/>
      <c r="J20" s="80"/>
      <c r="K20" s="81"/>
      <c r="L20" s="22">
        <f t="shared" ref="L20:N22" si="1">L7</f>
        <v>0</v>
      </c>
      <c r="M20" s="22">
        <f t="shared" si="1"/>
        <v>0</v>
      </c>
      <c r="N20" s="22">
        <f t="shared" si="1"/>
        <v>0</v>
      </c>
      <c r="O20" s="75"/>
    </row>
    <row r="21" spans="1:15" ht="35.25" customHeight="1" x14ac:dyDescent="0.2">
      <c r="A21" s="69"/>
      <c r="B21" s="128"/>
      <c r="C21" s="129"/>
      <c r="D21" s="2" t="s">
        <v>102</v>
      </c>
      <c r="E21" s="23">
        <f>F21+G21+L21+M21+N21</f>
        <v>0</v>
      </c>
      <c r="F21" s="30">
        <v>0</v>
      </c>
      <c r="G21" s="77">
        <f>G8</f>
        <v>0</v>
      </c>
      <c r="H21" s="78"/>
      <c r="I21" s="78"/>
      <c r="J21" s="78"/>
      <c r="K21" s="79"/>
      <c r="L21" s="23">
        <f t="shared" si="1"/>
        <v>0</v>
      </c>
      <c r="M21" s="23">
        <f t="shared" si="1"/>
        <v>0</v>
      </c>
      <c r="N21" s="23">
        <f t="shared" si="1"/>
        <v>0</v>
      </c>
      <c r="O21" s="75"/>
    </row>
    <row r="22" spans="1:15" ht="24.75" customHeight="1" x14ac:dyDescent="0.2">
      <c r="A22" s="70"/>
      <c r="B22" s="130"/>
      <c r="C22" s="131"/>
      <c r="D22" s="5" t="s">
        <v>22</v>
      </c>
      <c r="E22" s="23">
        <f>F22+G22++L22+M22+N22</f>
        <v>0</v>
      </c>
      <c r="F22" s="30">
        <v>0</v>
      </c>
      <c r="G22" s="77">
        <f>G9</f>
        <v>0</v>
      </c>
      <c r="H22" s="78"/>
      <c r="I22" s="78"/>
      <c r="J22" s="78"/>
      <c r="K22" s="79"/>
      <c r="L22" s="23">
        <f t="shared" si="1"/>
        <v>0</v>
      </c>
      <c r="M22" s="23">
        <f t="shared" si="1"/>
        <v>0</v>
      </c>
      <c r="N22" s="23">
        <f t="shared" si="1"/>
        <v>0</v>
      </c>
      <c r="O22" s="76"/>
    </row>
  </sheetData>
  <mergeCells count="46">
    <mergeCell ref="A18:A22"/>
    <mergeCell ref="G18:K18"/>
    <mergeCell ref="O18:O22"/>
    <mergeCell ref="B18:C22"/>
    <mergeCell ref="G19:K19"/>
    <mergeCell ref="G20:K20"/>
    <mergeCell ref="G21:K21"/>
    <mergeCell ref="G22:K22"/>
    <mergeCell ref="O5:O9"/>
    <mergeCell ref="O15:O17"/>
    <mergeCell ref="G11:K11"/>
    <mergeCell ref="G12:K12"/>
    <mergeCell ref="G13:K13"/>
    <mergeCell ref="G14:K14"/>
    <mergeCell ref="H15:K15"/>
    <mergeCell ref="L15:L16"/>
    <mergeCell ref="M15:M16"/>
    <mergeCell ref="N15:N16"/>
    <mergeCell ref="A10:A17"/>
    <mergeCell ref="B10:B14"/>
    <mergeCell ref="C10:C14"/>
    <mergeCell ref="G10:K10"/>
    <mergeCell ref="O10:O14"/>
    <mergeCell ref="B15:B17"/>
    <mergeCell ref="C15:C17"/>
    <mergeCell ref="D15:D17"/>
    <mergeCell ref="E15:E16"/>
    <mergeCell ref="G15:G16"/>
    <mergeCell ref="F15:F16"/>
    <mergeCell ref="G4:K4"/>
    <mergeCell ref="A5:A9"/>
    <mergeCell ref="B5:B9"/>
    <mergeCell ref="C5:C9"/>
    <mergeCell ref="G5:K5"/>
    <mergeCell ref="G6:K6"/>
    <mergeCell ref="G7:K7"/>
    <mergeCell ref="G8:K8"/>
    <mergeCell ref="G9:K9"/>
    <mergeCell ref="G3:K3"/>
    <mergeCell ref="A1:N1"/>
    <mergeCell ref="A2:A3"/>
    <mergeCell ref="B2:B3"/>
    <mergeCell ref="C2:C3"/>
    <mergeCell ref="D2:D3"/>
    <mergeCell ref="E2:E3"/>
    <mergeCell ref="F2:N2"/>
  </mergeCells>
  <pageMargins left="0.11811023622047245" right="0.11811023622047245" top="0.11811023622047245" bottom="0.11811023622047245" header="0.31496062992125984" footer="0.31496062992125984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view="pageBreakPreview" topLeftCell="A31" zoomScaleNormal="100" zoomScaleSheetLayoutView="100" workbookViewId="0">
      <selection activeCell="D36" sqref="D36:D38"/>
    </sheetView>
  </sheetViews>
  <sheetFormatPr defaultRowHeight="12.75" x14ac:dyDescent="0.2"/>
  <cols>
    <col min="1" max="1" width="6" customWidth="1"/>
    <col min="2" max="2" width="43.5" customWidth="1"/>
    <col min="3" max="3" width="13.33203125" customWidth="1"/>
    <col min="4" max="4" width="20.33203125" customWidth="1"/>
    <col min="5" max="6" width="11.33203125" customWidth="1"/>
    <col min="7" max="7" width="6.6640625" customWidth="1"/>
    <col min="8" max="8" width="6.83203125" customWidth="1"/>
    <col min="9" max="9" width="5.83203125" customWidth="1"/>
    <col min="10" max="10" width="6.83203125" customWidth="1"/>
    <col min="11" max="11" width="5.83203125" customWidth="1"/>
    <col min="12" max="12" width="12.1640625" customWidth="1"/>
    <col min="13" max="13" width="11.83203125" customWidth="1"/>
    <col min="14" max="14" width="11.33203125" customWidth="1"/>
    <col min="15" max="15" width="20" customWidth="1"/>
  </cols>
  <sheetData>
    <row r="1" spans="1:15" ht="50.25" customHeight="1" x14ac:dyDescent="0.2">
      <c r="A1" s="124" t="s">
        <v>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4" t="s">
        <v>69</v>
      </c>
    </row>
    <row r="2" spans="1:15" ht="48" customHeight="1" x14ac:dyDescent="0.2">
      <c r="A2" s="112" t="s">
        <v>0</v>
      </c>
      <c r="B2" s="113" t="s">
        <v>1</v>
      </c>
      <c r="C2" s="84" t="s">
        <v>2</v>
      </c>
      <c r="D2" s="112" t="s">
        <v>3</v>
      </c>
      <c r="E2" s="139" t="s">
        <v>4</v>
      </c>
      <c r="F2" s="141" t="s">
        <v>5</v>
      </c>
      <c r="G2" s="142"/>
      <c r="H2" s="142"/>
      <c r="I2" s="142"/>
      <c r="J2" s="142"/>
      <c r="K2" s="142"/>
      <c r="L2" s="142"/>
      <c r="M2" s="142"/>
      <c r="N2" s="127"/>
      <c r="O2" s="6" t="s">
        <v>66</v>
      </c>
    </row>
    <row r="3" spans="1:15" ht="21.75" customHeight="1" x14ac:dyDescent="0.2">
      <c r="A3" s="105"/>
      <c r="B3" s="114"/>
      <c r="C3" s="86"/>
      <c r="D3" s="105"/>
      <c r="E3" s="140"/>
      <c r="F3" s="7" t="s">
        <v>75</v>
      </c>
      <c r="G3" s="118" t="s">
        <v>26</v>
      </c>
      <c r="H3" s="119"/>
      <c r="I3" s="119"/>
      <c r="J3" s="119"/>
      <c r="K3" s="120"/>
      <c r="L3" s="7" t="s">
        <v>30</v>
      </c>
      <c r="M3" s="7" t="s">
        <v>31</v>
      </c>
      <c r="N3" s="7" t="s">
        <v>29</v>
      </c>
      <c r="O3" s="8"/>
    </row>
    <row r="4" spans="1:15" ht="14.1" customHeight="1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27">
        <v>6</v>
      </c>
      <c r="G4" s="118">
        <v>7</v>
      </c>
      <c r="H4" s="119"/>
      <c r="I4" s="119"/>
      <c r="J4" s="119"/>
      <c r="K4" s="120"/>
      <c r="L4" s="7">
        <v>8</v>
      </c>
      <c r="M4" s="7">
        <v>9</v>
      </c>
      <c r="N4" s="7">
        <v>10</v>
      </c>
      <c r="O4" s="7">
        <v>11</v>
      </c>
    </row>
    <row r="5" spans="1:15" ht="24.75" customHeight="1" x14ac:dyDescent="0.2">
      <c r="A5" s="100">
        <v>1</v>
      </c>
      <c r="B5" s="97" t="s">
        <v>98</v>
      </c>
      <c r="C5" s="74" t="s">
        <v>17</v>
      </c>
      <c r="D5" s="2" t="s">
        <v>25</v>
      </c>
      <c r="E5" s="22">
        <f>E6+E7+E8+E9</f>
        <v>0</v>
      </c>
      <c r="F5" s="26">
        <f>F10</f>
        <v>0</v>
      </c>
      <c r="G5" s="71">
        <f>G6+G7+G8+G9</f>
        <v>0</v>
      </c>
      <c r="H5" s="72"/>
      <c r="I5" s="72"/>
      <c r="J5" s="72"/>
      <c r="K5" s="73"/>
      <c r="L5" s="22">
        <f>L6+L7+L8+L9</f>
        <v>0</v>
      </c>
      <c r="M5" s="22">
        <f>M6+M7+M8+M9</f>
        <v>0</v>
      </c>
      <c r="N5" s="22">
        <f>N6+N7+N8+N9</f>
        <v>0</v>
      </c>
      <c r="O5" s="84" t="s">
        <v>34</v>
      </c>
    </row>
    <row r="6" spans="1:15" ht="24.75" customHeight="1" x14ac:dyDescent="0.2">
      <c r="A6" s="101"/>
      <c r="B6" s="98"/>
      <c r="C6" s="75"/>
      <c r="D6" s="3" t="s">
        <v>20</v>
      </c>
      <c r="E6" s="21">
        <f>F6+G6+L6+M6+N6</f>
        <v>0</v>
      </c>
      <c r="F6" s="25">
        <f>F11</f>
        <v>0</v>
      </c>
      <c r="G6" s="103">
        <f>G11</f>
        <v>0</v>
      </c>
      <c r="H6" s="80"/>
      <c r="I6" s="80"/>
      <c r="J6" s="80"/>
      <c r="K6" s="81"/>
      <c r="L6" s="21">
        <f t="shared" ref="L6:N9" si="0">L11</f>
        <v>0</v>
      </c>
      <c r="M6" s="21">
        <f t="shared" si="0"/>
        <v>0</v>
      </c>
      <c r="N6" s="21">
        <f t="shared" si="0"/>
        <v>0</v>
      </c>
      <c r="O6" s="134"/>
    </row>
    <row r="7" spans="1:15" ht="24.75" customHeight="1" x14ac:dyDescent="0.2">
      <c r="A7" s="101"/>
      <c r="B7" s="98"/>
      <c r="C7" s="75"/>
      <c r="D7" s="3" t="s">
        <v>103</v>
      </c>
      <c r="E7" s="21">
        <f>F7+G7+L7+M7+N7</f>
        <v>0</v>
      </c>
      <c r="F7" s="25">
        <f>F12</f>
        <v>0</v>
      </c>
      <c r="G7" s="103">
        <f>G12</f>
        <v>0</v>
      </c>
      <c r="H7" s="80"/>
      <c r="I7" s="80"/>
      <c r="J7" s="80"/>
      <c r="K7" s="81"/>
      <c r="L7" s="21">
        <f t="shared" si="0"/>
        <v>0</v>
      </c>
      <c r="M7" s="21">
        <f t="shared" si="0"/>
        <v>0</v>
      </c>
      <c r="N7" s="21">
        <f t="shared" si="0"/>
        <v>0</v>
      </c>
      <c r="O7" s="134"/>
    </row>
    <row r="8" spans="1:15" ht="24.75" customHeight="1" x14ac:dyDescent="0.2">
      <c r="A8" s="101"/>
      <c r="B8" s="98"/>
      <c r="C8" s="75"/>
      <c r="D8" s="66" t="s">
        <v>101</v>
      </c>
      <c r="E8" s="21">
        <f>F8+G8+L8+M8+N8</f>
        <v>0</v>
      </c>
      <c r="F8" s="25">
        <f>F13</f>
        <v>0</v>
      </c>
      <c r="G8" s="103">
        <f>G13</f>
        <v>0</v>
      </c>
      <c r="H8" s="80"/>
      <c r="I8" s="80"/>
      <c r="J8" s="80"/>
      <c r="K8" s="81"/>
      <c r="L8" s="21">
        <f t="shared" si="0"/>
        <v>0</v>
      </c>
      <c r="M8" s="21">
        <f t="shared" si="0"/>
        <v>0</v>
      </c>
      <c r="N8" s="21">
        <f t="shared" si="0"/>
        <v>0</v>
      </c>
      <c r="O8" s="134"/>
    </row>
    <row r="9" spans="1:15" ht="24.75" customHeight="1" x14ac:dyDescent="0.2">
      <c r="A9" s="133"/>
      <c r="B9" s="99"/>
      <c r="C9" s="76"/>
      <c r="D9" s="4" t="s">
        <v>22</v>
      </c>
      <c r="E9" s="21">
        <f>F9+G9+L9+M9+N9</f>
        <v>0</v>
      </c>
      <c r="F9" s="25">
        <f>F14</f>
        <v>0</v>
      </c>
      <c r="G9" s="103">
        <f>G14</f>
        <v>0</v>
      </c>
      <c r="H9" s="80"/>
      <c r="I9" s="80"/>
      <c r="J9" s="80"/>
      <c r="K9" s="81"/>
      <c r="L9" s="21">
        <f t="shared" si="0"/>
        <v>0</v>
      </c>
      <c r="M9" s="21">
        <f t="shared" si="0"/>
        <v>0</v>
      </c>
      <c r="N9" s="21">
        <f t="shared" si="0"/>
        <v>0</v>
      </c>
      <c r="O9" s="116"/>
    </row>
    <row r="10" spans="1:15" ht="24.75" customHeight="1" x14ac:dyDescent="0.2">
      <c r="A10" s="117" t="s">
        <v>8</v>
      </c>
      <c r="B10" s="97" t="s">
        <v>86</v>
      </c>
      <c r="C10" s="74" t="s">
        <v>17</v>
      </c>
      <c r="D10" s="2" t="s">
        <v>25</v>
      </c>
      <c r="E10" s="22">
        <f>E11+E12+E13+E14</f>
        <v>0</v>
      </c>
      <c r="F10" s="26">
        <f>F11+F12+F13+F14</f>
        <v>0</v>
      </c>
      <c r="G10" s="71">
        <f>G11+G12+G13+G14</f>
        <v>0</v>
      </c>
      <c r="H10" s="72"/>
      <c r="I10" s="72"/>
      <c r="J10" s="72"/>
      <c r="K10" s="73"/>
      <c r="L10" s="22">
        <f>L11+L12+L13+L14</f>
        <v>0</v>
      </c>
      <c r="M10" s="22">
        <f>M11+M12+M13+M14</f>
        <v>0</v>
      </c>
      <c r="N10" s="22">
        <f>N11+N12+N13+N14</f>
        <v>0</v>
      </c>
      <c r="O10" s="84" t="s">
        <v>34</v>
      </c>
    </row>
    <row r="11" spans="1:15" ht="24.75" customHeight="1" x14ac:dyDescent="0.2">
      <c r="A11" s="95"/>
      <c r="B11" s="98"/>
      <c r="C11" s="75"/>
      <c r="D11" s="3" t="s">
        <v>20</v>
      </c>
      <c r="E11" s="21">
        <f>F11+G11+L11+M11+N11</f>
        <v>0</v>
      </c>
      <c r="F11" s="25">
        <v>0</v>
      </c>
      <c r="G11" s="103">
        <v>0</v>
      </c>
      <c r="H11" s="80"/>
      <c r="I11" s="80"/>
      <c r="J11" s="80"/>
      <c r="K11" s="81"/>
      <c r="L11" s="21">
        <v>0</v>
      </c>
      <c r="M11" s="21">
        <v>0</v>
      </c>
      <c r="N11" s="21">
        <v>0</v>
      </c>
      <c r="O11" s="134"/>
    </row>
    <row r="12" spans="1:15" ht="24.75" customHeight="1" x14ac:dyDescent="0.2">
      <c r="A12" s="95"/>
      <c r="B12" s="98"/>
      <c r="C12" s="75"/>
      <c r="D12" s="3" t="s">
        <v>103</v>
      </c>
      <c r="E12" s="21">
        <f>F12+G12+L12+M12+N12</f>
        <v>0</v>
      </c>
      <c r="F12" s="25">
        <v>0</v>
      </c>
      <c r="G12" s="103">
        <v>0</v>
      </c>
      <c r="H12" s="80"/>
      <c r="I12" s="80"/>
      <c r="J12" s="80"/>
      <c r="K12" s="81"/>
      <c r="L12" s="21">
        <v>0</v>
      </c>
      <c r="M12" s="21">
        <v>0</v>
      </c>
      <c r="N12" s="21">
        <v>0</v>
      </c>
      <c r="O12" s="134"/>
    </row>
    <row r="13" spans="1:15" ht="24.75" customHeight="1" x14ac:dyDescent="0.2">
      <c r="A13" s="95"/>
      <c r="B13" s="98"/>
      <c r="C13" s="75"/>
      <c r="D13" s="66" t="s">
        <v>104</v>
      </c>
      <c r="E13" s="21">
        <f>F13+G13+L13+M13+N13</f>
        <v>0</v>
      </c>
      <c r="F13" s="25">
        <v>0</v>
      </c>
      <c r="G13" s="103">
        <v>0</v>
      </c>
      <c r="H13" s="80"/>
      <c r="I13" s="80"/>
      <c r="J13" s="80"/>
      <c r="K13" s="81"/>
      <c r="L13" s="21">
        <v>0</v>
      </c>
      <c r="M13" s="21">
        <v>0</v>
      </c>
      <c r="N13" s="21">
        <v>0</v>
      </c>
      <c r="O13" s="134"/>
    </row>
    <row r="14" spans="1:15" ht="24.75" customHeight="1" x14ac:dyDescent="0.2">
      <c r="A14" s="95"/>
      <c r="B14" s="99"/>
      <c r="C14" s="76"/>
      <c r="D14" s="4" t="s">
        <v>22</v>
      </c>
      <c r="E14" s="21">
        <f>F14+G14+L14+M14+N14</f>
        <v>0</v>
      </c>
      <c r="F14" s="25">
        <v>0</v>
      </c>
      <c r="G14" s="103">
        <v>0</v>
      </c>
      <c r="H14" s="80"/>
      <c r="I14" s="80"/>
      <c r="J14" s="80"/>
      <c r="K14" s="81"/>
      <c r="L14" s="21">
        <v>0</v>
      </c>
      <c r="M14" s="21">
        <v>0</v>
      </c>
      <c r="N14" s="21">
        <v>0</v>
      </c>
      <c r="O14" s="116"/>
    </row>
    <row r="15" spans="1:15" ht="20.25" customHeight="1" x14ac:dyDescent="0.2">
      <c r="A15" s="95"/>
      <c r="B15" s="97" t="s">
        <v>50</v>
      </c>
      <c r="C15" s="74" t="s">
        <v>19</v>
      </c>
      <c r="D15" s="74" t="s">
        <v>6</v>
      </c>
      <c r="E15" s="74" t="s">
        <v>73</v>
      </c>
      <c r="F15" s="82" t="s">
        <v>75</v>
      </c>
      <c r="G15" s="104" t="s">
        <v>80</v>
      </c>
      <c r="H15" s="106" t="s">
        <v>9</v>
      </c>
      <c r="I15" s="107"/>
      <c r="J15" s="107"/>
      <c r="K15" s="108"/>
      <c r="L15" s="82" t="s">
        <v>27</v>
      </c>
      <c r="M15" s="82" t="s">
        <v>28</v>
      </c>
      <c r="N15" s="82" t="s">
        <v>29</v>
      </c>
      <c r="O15" s="90" t="s">
        <v>19</v>
      </c>
    </row>
    <row r="16" spans="1:15" ht="36" customHeight="1" x14ac:dyDescent="0.2">
      <c r="A16" s="95"/>
      <c r="B16" s="98"/>
      <c r="C16" s="75"/>
      <c r="D16" s="75"/>
      <c r="E16" s="76"/>
      <c r="F16" s="93"/>
      <c r="G16" s="105"/>
      <c r="H16" s="38" t="s">
        <v>76</v>
      </c>
      <c r="I16" s="38" t="s">
        <v>82</v>
      </c>
      <c r="J16" s="38" t="s">
        <v>83</v>
      </c>
      <c r="K16" s="38" t="s">
        <v>84</v>
      </c>
      <c r="L16" s="93"/>
      <c r="M16" s="93"/>
      <c r="N16" s="93"/>
      <c r="O16" s="91"/>
    </row>
    <row r="17" spans="1:15" ht="50.25" customHeight="1" x14ac:dyDescent="0.2">
      <c r="A17" s="96"/>
      <c r="B17" s="99"/>
      <c r="C17" s="76"/>
      <c r="D17" s="76"/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1">
        <v>0</v>
      </c>
      <c r="M17" s="11">
        <v>0</v>
      </c>
      <c r="N17" s="11">
        <v>0</v>
      </c>
      <c r="O17" s="92"/>
    </row>
    <row r="18" spans="1:15" ht="24.75" customHeight="1" x14ac:dyDescent="0.2">
      <c r="A18" s="100">
        <v>2</v>
      </c>
      <c r="B18" s="97" t="s">
        <v>99</v>
      </c>
      <c r="C18" s="74" t="s">
        <v>17</v>
      </c>
      <c r="D18" s="2" t="s">
        <v>25</v>
      </c>
      <c r="E18" s="22">
        <f>E19+E20+E21+E22</f>
        <v>0</v>
      </c>
      <c r="F18" s="26">
        <f>F23</f>
        <v>0</v>
      </c>
      <c r="G18" s="71">
        <f>G19+G20+G21+G22</f>
        <v>0</v>
      </c>
      <c r="H18" s="72"/>
      <c r="I18" s="72"/>
      <c r="J18" s="72"/>
      <c r="K18" s="73"/>
      <c r="L18" s="22">
        <f>L19+L20+L21+L22</f>
        <v>0</v>
      </c>
      <c r="M18" s="22">
        <f>M19+M20+M21+M22</f>
        <v>0</v>
      </c>
      <c r="N18" s="22">
        <f>N19+N20+N21+N22</f>
        <v>0</v>
      </c>
      <c r="O18" s="84" t="s">
        <v>34</v>
      </c>
    </row>
    <row r="19" spans="1:15" ht="24.75" customHeight="1" x14ac:dyDescent="0.2">
      <c r="A19" s="101"/>
      <c r="B19" s="98"/>
      <c r="C19" s="75"/>
      <c r="D19" s="3" t="s">
        <v>20</v>
      </c>
      <c r="E19" s="21">
        <f>F19+G19+L19+M19+N19</f>
        <v>0</v>
      </c>
      <c r="F19" s="25">
        <f>F24</f>
        <v>0</v>
      </c>
      <c r="G19" s="103">
        <f>G24</f>
        <v>0</v>
      </c>
      <c r="H19" s="80"/>
      <c r="I19" s="80"/>
      <c r="J19" s="80"/>
      <c r="K19" s="81"/>
      <c r="L19" s="21">
        <f t="shared" ref="L19:N22" si="1">L24</f>
        <v>0</v>
      </c>
      <c r="M19" s="21">
        <f t="shared" si="1"/>
        <v>0</v>
      </c>
      <c r="N19" s="21">
        <f t="shared" si="1"/>
        <v>0</v>
      </c>
      <c r="O19" s="134"/>
    </row>
    <row r="20" spans="1:15" ht="24.75" customHeight="1" x14ac:dyDescent="0.2">
      <c r="A20" s="101"/>
      <c r="B20" s="98"/>
      <c r="C20" s="75"/>
      <c r="D20" s="3" t="s">
        <v>32</v>
      </c>
      <c r="E20" s="21">
        <f>F20+G20+L20+M20+N20</f>
        <v>0</v>
      </c>
      <c r="F20" s="25">
        <f>F25</f>
        <v>0</v>
      </c>
      <c r="G20" s="103">
        <f>G25</f>
        <v>0</v>
      </c>
      <c r="H20" s="80"/>
      <c r="I20" s="80"/>
      <c r="J20" s="80"/>
      <c r="K20" s="81"/>
      <c r="L20" s="21">
        <f t="shared" si="1"/>
        <v>0</v>
      </c>
      <c r="M20" s="21">
        <f t="shared" si="1"/>
        <v>0</v>
      </c>
      <c r="N20" s="21">
        <f t="shared" si="1"/>
        <v>0</v>
      </c>
      <c r="O20" s="134"/>
    </row>
    <row r="21" spans="1:15" ht="24.75" customHeight="1" x14ac:dyDescent="0.2">
      <c r="A21" s="101"/>
      <c r="B21" s="98"/>
      <c r="C21" s="75"/>
      <c r="D21" s="66" t="s">
        <v>102</v>
      </c>
      <c r="E21" s="21">
        <f>F21+G21+L21+M21+N21</f>
        <v>0</v>
      </c>
      <c r="F21" s="25">
        <f>F26</f>
        <v>0</v>
      </c>
      <c r="G21" s="103">
        <f>G26</f>
        <v>0</v>
      </c>
      <c r="H21" s="80"/>
      <c r="I21" s="80"/>
      <c r="J21" s="80"/>
      <c r="K21" s="81"/>
      <c r="L21" s="21">
        <f t="shared" si="1"/>
        <v>0</v>
      </c>
      <c r="M21" s="21">
        <f t="shared" si="1"/>
        <v>0</v>
      </c>
      <c r="N21" s="21">
        <f t="shared" si="1"/>
        <v>0</v>
      </c>
      <c r="O21" s="134"/>
    </row>
    <row r="22" spans="1:15" ht="24.75" customHeight="1" x14ac:dyDescent="0.2">
      <c r="A22" s="133"/>
      <c r="B22" s="99"/>
      <c r="C22" s="76"/>
      <c r="D22" s="4" t="s">
        <v>22</v>
      </c>
      <c r="E22" s="21">
        <f>F22+G22+L22+M22+N22</f>
        <v>0</v>
      </c>
      <c r="F22" s="25">
        <f>F27</f>
        <v>0</v>
      </c>
      <c r="G22" s="103">
        <f>G27</f>
        <v>0</v>
      </c>
      <c r="H22" s="80"/>
      <c r="I22" s="80"/>
      <c r="J22" s="80"/>
      <c r="K22" s="81"/>
      <c r="L22" s="21">
        <f t="shared" si="1"/>
        <v>0</v>
      </c>
      <c r="M22" s="21">
        <f t="shared" si="1"/>
        <v>0</v>
      </c>
      <c r="N22" s="21">
        <f t="shared" si="1"/>
        <v>0</v>
      </c>
      <c r="O22" s="116"/>
    </row>
    <row r="23" spans="1:15" ht="24.75" customHeight="1" x14ac:dyDescent="0.2">
      <c r="A23" s="157" t="s">
        <v>42</v>
      </c>
      <c r="B23" s="97" t="s">
        <v>100</v>
      </c>
      <c r="C23" s="74" t="s">
        <v>17</v>
      </c>
      <c r="D23" s="2" t="s">
        <v>25</v>
      </c>
      <c r="E23" s="22">
        <f>E24+E25+E26+E27</f>
        <v>0</v>
      </c>
      <c r="F23" s="26">
        <f>F24+F25+F26+F27</f>
        <v>0</v>
      </c>
      <c r="G23" s="71">
        <f>G24+G25+G26+G27</f>
        <v>0</v>
      </c>
      <c r="H23" s="72"/>
      <c r="I23" s="72"/>
      <c r="J23" s="72"/>
      <c r="K23" s="73"/>
      <c r="L23" s="22">
        <f>L24+L25+L26+L27</f>
        <v>0</v>
      </c>
      <c r="M23" s="22">
        <f>M24+M25+M26+M27</f>
        <v>0</v>
      </c>
      <c r="N23" s="22">
        <f>N24+N25+N26+N27</f>
        <v>0</v>
      </c>
      <c r="O23" s="84" t="s">
        <v>34</v>
      </c>
    </row>
    <row r="24" spans="1:15" ht="24.75" customHeight="1" x14ac:dyDescent="0.2">
      <c r="A24" s="95"/>
      <c r="B24" s="98"/>
      <c r="C24" s="75"/>
      <c r="D24" s="3" t="s">
        <v>20</v>
      </c>
      <c r="E24" s="21">
        <f>F24+G24+L24+M24+N24</f>
        <v>0</v>
      </c>
      <c r="F24" s="25">
        <v>0</v>
      </c>
      <c r="G24" s="103">
        <v>0</v>
      </c>
      <c r="H24" s="80"/>
      <c r="I24" s="80"/>
      <c r="J24" s="80"/>
      <c r="K24" s="81"/>
      <c r="L24" s="21">
        <v>0</v>
      </c>
      <c r="M24" s="21">
        <v>0</v>
      </c>
      <c r="N24" s="21">
        <v>0</v>
      </c>
      <c r="O24" s="134"/>
    </row>
    <row r="25" spans="1:15" ht="24.75" customHeight="1" x14ac:dyDescent="0.2">
      <c r="A25" s="95"/>
      <c r="B25" s="98"/>
      <c r="C25" s="75"/>
      <c r="D25" s="3" t="s">
        <v>103</v>
      </c>
      <c r="E25" s="21">
        <f>F25+G25+L25+M25+N25</f>
        <v>0</v>
      </c>
      <c r="F25" s="25">
        <v>0</v>
      </c>
      <c r="G25" s="103">
        <v>0</v>
      </c>
      <c r="H25" s="80"/>
      <c r="I25" s="80"/>
      <c r="J25" s="80"/>
      <c r="K25" s="81"/>
      <c r="L25" s="21">
        <v>0</v>
      </c>
      <c r="M25" s="21">
        <v>0</v>
      </c>
      <c r="N25" s="21">
        <v>0</v>
      </c>
      <c r="O25" s="134"/>
    </row>
    <row r="26" spans="1:15" ht="24.75" customHeight="1" x14ac:dyDescent="0.2">
      <c r="A26" s="95"/>
      <c r="B26" s="98"/>
      <c r="C26" s="75"/>
      <c r="D26" s="66" t="s">
        <v>101</v>
      </c>
      <c r="E26" s="21">
        <f>F26+G26+L26+M26+N26</f>
        <v>0</v>
      </c>
      <c r="F26" s="25">
        <v>0</v>
      </c>
      <c r="G26" s="103">
        <v>0</v>
      </c>
      <c r="H26" s="80"/>
      <c r="I26" s="80"/>
      <c r="J26" s="80"/>
      <c r="K26" s="81"/>
      <c r="L26" s="21">
        <v>0</v>
      </c>
      <c r="M26" s="21">
        <v>0</v>
      </c>
      <c r="N26" s="21">
        <v>0</v>
      </c>
      <c r="O26" s="134"/>
    </row>
    <row r="27" spans="1:15" ht="24.75" customHeight="1" x14ac:dyDescent="0.2">
      <c r="A27" s="95"/>
      <c r="B27" s="99"/>
      <c r="C27" s="76"/>
      <c r="D27" s="4" t="s">
        <v>22</v>
      </c>
      <c r="E27" s="21">
        <f>F27+G27+L27+M27+N27</f>
        <v>0</v>
      </c>
      <c r="F27" s="25">
        <v>0</v>
      </c>
      <c r="G27" s="103">
        <v>0</v>
      </c>
      <c r="H27" s="80"/>
      <c r="I27" s="80"/>
      <c r="J27" s="80"/>
      <c r="K27" s="81"/>
      <c r="L27" s="21">
        <v>0</v>
      </c>
      <c r="M27" s="21">
        <v>0</v>
      </c>
      <c r="N27" s="21">
        <v>0</v>
      </c>
      <c r="O27" s="116"/>
    </row>
    <row r="28" spans="1:15" ht="16.5" customHeight="1" x14ac:dyDescent="0.2">
      <c r="A28" s="117"/>
      <c r="B28" s="97" t="s">
        <v>88</v>
      </c>
      <c r="C28" s="74" t="s">
        <v>19</v>
      </c>
      <c r="D28" s="74" t="s">
        <v>6</v>
      </c>
      <c r="E28" s="74" t="s">
        <v>73</v>
      </c>
      <c r="F28" s="82" t="s">
        <v>75</v>
      </c>
      <c r="G28" s="104" t="s">
        <v>80</v>
      </c>
      <c r="H28" s="106" t="s">
        <v>9</v>
      </c>
      <c r="I28" s="107"/>
      <c r="J28" s="107"/>
      <c r="K28" s="108"/>
      <c r="L28" s="82" t="s">
        <v>27</v>
      </c>
      <c r="M28" s="82" t="s">
        <v>28</v>
      </c>
      <c r="N28" s="82" t="s">
        <v>29</v>
      </c>
      <c r="O28" s="90" t="s">
        <v>19</v>
      </c>
    </row>
    <row r="29" spans="1:15" ht="33.75" customHeight="1" x14ac:dyDescent="0.2">
      <c r="A29" s="158"/>
      <c r="B29" s="98"/>
      <c r="C29" s="75"/>
      <c r="D29" s="75"/>
      <c r="E29" s="76"/>
      <c r="F29" s="93"/>
      <c r="G29" s="105"/>
      <c r="H29" s="38" t="s">
        <v>76</v>
      </c>
      <c r="I29" s="38" t="s">
        <v>82</v>
      </c>
      <c r="J29" s="38" t="s">
        <v>83</v>
      </c>
      <c r="K29" s="38" t="s">
        <v>84</v>
      </c>
      <c r="L29" s="93"/>
      <c r="M29" s="93"/>
      <c r="N29" s="93"/>
      <c r="O29" s="91"/>
    </row>
    <row r="30" spans="1:15" ht="53.25" customHeight="1" x14ac:dyDescent="0.2">
      <c r="A30" s="140"/>
      <c r="B30" s="99"/>
      <c r="C30" s="76"/>
      <c r="D30" s="76"/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1">
        <v>0</v>
      </c>
      <c r="M30" s="11">
        <v>0</v>
      </c>
      <c r="N30" s="11">
        <v>0</v>
      </c>
      <c r="O30" s="92"/>
    </row>
    <row r="31" spans="1:15" ht="24.75" customHeight="1" x14ac:dyDescent="0.2">
      <c r="A31" s="156" t="s">
        <v>43</v>
      </c>
      <c r="B31" s="97" t="s">
        <v>87</v>
      </c>
      <c r="C31" s="74" t="s">
        <v>17</v>
      </c>
      <c r="D31" s="2" t="s">
        <v>25</v>
      </c>
      <c r="E31" s="22">
        <f>E32+E33+E34+E35</f>
        <v>0</v>
      </c>
      <c r="F31" s="26">
        <f>F32+F33+F34+F35</f>
        <v>0</v>
      </c>
      <c r="G31" s="71">
        <f>G32+G33+G34+G35</f>
        <v>0</v>
      </c>
      <c r="H31" s="72"/>
      <c r="I31" s="72"/>
      <c r="J31" s="72"/>
      <c r="K31" s="73"/>
      <c r="L31" s="22">
        <f>L32+L33+L34+L35</f>
        <v>0</v>
      </c>
      <c r="M31" s="22">
        <f>M32+M33+M34+M35</f>
        <v>0</v>
      </c>
      <c r="N31" s="22">
        <f>N32+N33+N34+N35</f>
        <v>0</v>
      </c>
      <c r="O31" s="84" t="s">
        <v>34</v>
      </c>
    </row>
    <row r="32" spans="1:15" ht="24.75" customHeight="1" x14ac:dyDescent="0.2">
      <c r="A32" s="95"/>
      <c r="B32" s="98"/>
      <c r="C32" s="75"/>
      <c r="D32" s="3" t="s">
        <v>20</v>
      </c>
      <c r="E32" s="21">
        <v>0</v>
      </c>
      <c r="F32" s="25">
        <v>0</v>
      </c>
      <c r="G32" s="103">
        <v>0</v>
      </c>
      <c r="H32" s="80"/>
      <c r="I32" s="80"/>
      <c r="J32" s="80"/>
      <c r="K32" s="81"/>
      <c r="L32" s="21">
        <v>0</v>
      </c>
      <c r="M32" s="21">
        <v>0</v>
      </c>
      <c r="N32" s="21">
        <v>0</v>
      </c>
      <c r="O32" s="134"/>
    </row>
    <row r="33" spans="1:15" ht="24.75" customHeight="1" x14ac:dyDescent="0.2">
      <c r="A33" s="95"/>
      <c r="B33" s="98"/>
      <c r="C33" s="75"/>
      <c r="D33" s="3" t="s">
        <v>103</v>
      </c>
      <c r="E33" s="21">
        <f>F33+G33+L33+M33+N33</f>
        <v>0</v>
      </c>
      <c r="F33" s="25">
        <v>0</v>
      </c>
      <c r="G33" s="103">
        <v>0</v>
      </c>
      <c r="H33" s="80"/>
      <c r="I33" s="80"/>
      <c r="J33" s="80"/>
      <c r="K33" s="81"/>
      <c r="L33" s="21">
        <v>0</v>
      </c>
      <c r="M33" s="21">
        <v>0</v>
      </c>
      <c r="N33" s="21">
        <v>0</v>
      </c>
      <c r="O33" s="134"/>
    </row>
    <row r="34" spans="1:15" ht="24.75" customHeight="1" x14ac:dyDescent="0.2">
      <c r="A34" s="95"/>
      <c r="B34" s="98"/>
      <c r="C34" s="75"/>
      <c r="D34" s="66" t="s">
        <v>101</v>
      </c>
      <c r="E34" s="21">
        <f>F34+G34+L34+M34+N34</f>
        <v>0</v>
      </c>
      <c r="F34" s="25">
        <v>0</v>
      </c>
      <c r="G34" s="103">
        <v>0</v>
      </c>
      <c r="H34" s="80"/>
      <c r="I34" s="80"/>
      <c r="J34" s="80"/>
      <c r="K34" s="81"/>
      <c r="L34" s="21">
        <v>0</v>
      </c>
      <c r="M34" s="21">
        <v>0</v>
      </c>
      <c r="N34" s="21">
        <v>0</v>
      </c>
      <c r="O34" s="134"/>
    </row>
    <row r="35" spans="1:15" ht="24.75" customHeight="1" x14ac:dyDescent="0.2">
      <c r="A35" s="95"/>
      <c r="B35" s="99"/>
      <c r="C35" s="76"/>
      <c r="D35" s="4" t="s">
        <v>22</v>
      </c>
      <c r="E35" s="21">
        <f>F35+G35+L35+M35+N35</f>
        <v>0</v>
      </c>
      <c r="F35" s="25">
        <v>0</v>
      </c>
      <c r="G35" s="103">
        <v>0</v>
      </c>
      <c r="H35" s="80"/>
      <c r="I35" s="80"/>
      <c r="J35" s="80"/>
      <c r="K35" s="81"/>
      <c r="L35" s="21">
        <v>0</v>
      </c>
      <c r="M35" s="21">
        <v>0</v>
      </c>
      <c r="N35" s="21">
        <v>0</v>
      </c>
      <c r="O35" s="116"/>
    </row>
    <row r="36" spans="1:15" ht="18" customHeight="1" x14ac:dyDescent="0.2">
      <c r="A36" s="95"/>
      <c r="B36" s="97" t="s">
        <v>51</v>
      </c>
      <c r="C36" s="74" t="s">
        <v>19</v>
      </c>
      <c r="D36" s="74" t="s">
        <v>6</v>
      </c>
      <c r="E36" s="84" t="s">
        <v>73</v>
      </c>
      <c r="F36" s="82" t="s">
        <v>75</v>
      </c>
      <c r="G36" s="104" t="s">
        <v>80</v>
      </c>
      <c r="H36" s="106" t="s">
        <v>9</v>
      </c>
      <c r="I36" s="107"/>
      <c r="J36" s="107"/>
      <c r="K36" s="108"/>
      <c r="L36" s="82" t="s">
        <v>27</v>
      </c>
      <c r="M36" s="82" t="s">
        <v>28</v>
      </c>
      <c r="N36" s="82" t="s">
        <v>29</v>
      </c>
      <c r="O36" s="90" t="s">
        <v>19</v>
      </c>
    </row>
    <row r="37" spans="1:15" ht="34.5" customHeight="1" x14ac:dyDescent="0.2">
      <c r="A37" s="95"/>
      <c r="B37" s="98"/>
      <c r="C37" s="75"/>
      <c r="D37" s="75"/>
      <c r="E37" s="86"/>
      <c r="F37" s="93"/>
      <c r="G37" s="105"/>
      <c r="H37" s="38" t="s">
        <v>76</v>
      </c>
      <c r="I37" s="38" t="s">
        <v>82</v>
      </c>
      <c r="J37" s="38" t="s">
        <v>83</v>
      </c>
      <c r="K37" s="38" t="s">
        <v>84</v>
      </c>
      <c r="L37" s="93"/>
      <c r="M37" s="93"/>
      <c r="N37" s="93"/>
      <c r="O37" s="91"/>
    </row>
    <row r="38" spans="1:15" ht="17.25" customHeight="1" x14ac:dyDescent="0.2">
      <c r="A38" s="96"/>
      <c r="B38" s="99"/>
      <c r="C38" s="76"/>
      <c r="D38" s="76"/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1">
        <v>0</v>
      </c>
      <c r="M38" s="11">
        <v>0</v>
      </c>
      <c r="N38" s="11">
        <v>0</v>
      </c>
      <c r="O38" s="92"/>
    </row>
    <row r="39" spans="1:15" ht="24.75" customHeight="1" x14ac:dyDescent="0.2">
      <c r="A39" s="68"/>
      <c r="B39" s="126" t="s">
        <v>41</v>
      </c>
      <c r="C39" s="127"/>
      <c r="D39" s="2" t="s">
        <v>25</v>
      </c>
      <c r="E39" s="22">
        <f>E40+E41+E42+E43</f>
        <v>0</v>
      </c>
      <c r="F39" s="26">
        <f>F40+F41+F42++F43</f>
        <v>0</v>
      </c>
      <c r="G39" s="71">
        <f>G40+G41+G42+G43</f>
        <v>0</v>
      </c>
      <c r="H39" s="72"/>
      <c r="I39" s="72"/>
      <c r="J39" s="72"/>
      <c r="K39" s="73"/>
      <c r="L39" s="22">
        <f>L40+L41+L42+L43</f>
        <v>0</v>
      </c>
      <c r="M39" s="22">
        <f>M40+M41+M42+M43</f>
        <v>0</v>
      </c>
      <c r="N39" s="22">
        <f>N40+N41+N42+N43</f>
        <v>0</v>
      </c>
      <c r="O39" s="74" t="s">
        <v>6</v>
      </c>
    </row>
    <row r="40" spans="1:15" ht="24.75" customHeight="1" x14ac:dyDescent="0.2">
      <c r="A40" s="69"/>
      <c r="B40" s="128"/>
      <c r="C40" s="129"/>
      <c r="D40" s="2" t="s">
        <v>20</v>
      </c>
      <c r="E40" s="22">
        <f>F40+G40+L40+M40+N40</f>
        <v>0</v>
      </c>
      <c r="F40" s="26">
        <v>0</v>
      </c>
      <c r="G40" s="71">
        <f>G6</f>
        <v>0</v>
      </c>
      <c r="H40" s="72"/>
      <c r="I40" s="72"/>
      <c r="J40" s="72"/>
      <c r="K40" s="73"/>
      <c r="L40" s="22">
        <f>L6</f>
        <v>0</v>
      </c>
      <c r="M40" s="22">
        <f>M6</f>
        <v>0</v>
      </c>
      <c r="N40" s="22">
        <f>N6</f>
        <v>0</v>
      </c>
      <c r="O40" s="75"/>
    </row>
    <row r="41" spans="1:15" ht="24.75" customHeight="1" x14ac:dyDescent="0.2">
      <c r="A41" s="69"/>
      <c r="B41" s="128"/>
      <c r="C41" s="129"/>
      <c r="D41" s="2" t="s">
        <v>32</v>
      </c>
      <c r="E41" s="22">
        <f>F41+G41+L41+M41+N41</f>
        <v>0</v>
      </c>
      <c r="F41" s="26">
        <v>0</v>
      </c>
      <c r="G41" s="71">
        <f>G7</f>
        <v>0</v>
      </c>
      <c r="H41" s="72"/>
      <c r="I41" s="72"/>
      <c r="J41" s="72"/>
      <c r="K41" s="73"/>
      <c r="L41" s="22">
        <f t="shared" ref="L41:N43" si="2">L7</f>
        <v>0</v>
      </c>
      <c r="M41" s="22">
        <f t="shared" si="2"/>
        <v>0</v>
      </c>
      <c r="N41" s="22">
        <f t="shared" si="2"/>
        <v>0</v>
      </c>
      <c r="O41" s="75"/>
    </row>
    <row r="42" spans="1:15" ht="35.25" customHeight="1" x14ac:dyDescent="0.2">
      <c r="A42" s="69"/>
      <c r="B42" s="128"/>
      <c r="C42" s="129"/>
      <c r="D42" s="2" t="s">
        <v>102</v>
      </c>
      <c r="E42" s="23">
        <f>F42+G42+L42+M42+N42</f>
        <v>0</v>
      </c>
      <c r="F42" s="28">
        <v>0</v>
      </c>
      <c r="G42" s="77">
        <f>G8</f>
        <v>0</v>
      </c>
      <c r="H42" s="78"/>
      <c r="I42" s="78"/>
      <c r="J42" s="78"/>
      <c r="K42" s="79"/>
      <c r="L42" s="23">
        <f t="shared" si="2"/>
        <v>0</v>
      </c>
      <c r="M42" s="23">
        <f t="shared" si="2"/>
        <v>0</v>
      </c>
      <c r="N42" s="23">
        <f t="shared" si="2"/>
        <v>0</v>
      </c>
      <c r="O42" s="75"/>
    </row>
    <row r="43" spans="1:15" ht="24.75" customHeight="1" x14ac:dyDescent="0.2">
      <c r="A43" s="70"/>
      <c r="B43" s="130"/>
      <c r="C43" s="131"/>
      <c r="D43" s="5" t="s">
        <v>22</v>
      </c>
      <c r="E43" s="23">
        <f>F43+G43+L43+M43+N43</f>
        <v>0</v>
      </c>
      <c r="F43" s="28">
        <v>0</v>
      </c>
      <c r="G43" s="77">
        <f>G9</f>
        <v>0</v>
      </c>
      <c r="H43" s="78"/>
      <c r="I43" s="78"/>
      <c r="J43" s="78"/>
      <c r="K43" s="79"/>
      <c r="L43" s="23">
        <f t="shared" si="2"/>
        <v>0</v>
      </c>
      <c r="M43" s="23">
        <f t="shared" si="2"/>
        <v>0</v>
      </c>
      <c r="N43" s="23">
        <f t="shared" si="2"/>
        <v>0</v>
      </c>
      <c r="O43" s="76"/>
    </row>
  </sheetData>
  <mergeCells count="97">
    <mergeCell ref="G8:K8"/>
    <mergeCell ref="G9:K9"/>
    <mergeCell ref="O10:O14"/>
    <mergeCell ref="F36:F37"/>
    <mergeCell ref="O31:O35"/>
    <mergeCell ref="L36:L37"/>
    <mergeCell ref="M36:M37"/>
    <mergeCell ref="N36:N37"/>
    <mergeCell ref="O36:O38"/>
    <mergeCell ref="A23:A27"/>
    <mergeCell ref="A28:A30"/>
    <mergeCell ref="L28:L29"/>
    <mergeCell ref="M28:M29"/>
    <mergeCell ref="G27:K27"/>
    <mergeCell ref="G26:K26"/>
    <mergeCell ref="G25:K25"/>
    <mergeCell ref="G24:K24"/>
    <mergeCell ref="B23:B27"/>
    <mergeCell ref="C23:C27"/>
    <mergeCell ref="G23:K23"/>
    <mergeCell ref="E28:E29"/>
    <mergeCell ref="G28:G29"/>
    <mergeCell ref="H28:K28"/>
    <mergeCell ref="F28:F29"/>
    <mergeCell ref="G41:K41"/>
    <mergeCell ref="G42:K42"/>
    <mergeCell ref="G32:K32"/>
    <mergeCell ref="G33:K33"/>
    <mergeCell ref="G34:K34"/>
    <mergeCell ref="G35:K35"/>
    <mergeCell ref="A36:A38"/>
    <mergeCell ref="B31:B35"/>
    <mergeCell ref="B36:B38"/>
    <mergeCell ref="A31:A35"/>
    <mergeCell ref="C31:C35"/>
    <mergeCell ref="B39:C43"/>
    <mergeCell ref="G40:K40"/>
    <mergeCell ref="G22:K22"/>
    <mergeCell ref="A39:A43"/>
    <mergeCell ref="G39:K39"/>
    <mergeCell ref="B28:B30"/>
    <mergeCell ref="C28:C30"/>
    <mergeCell ref="D28:D30"/>
    <mergeCell ref="A18:A22"/>
    <mergeCell ref="B18:B22"/>
    <mergeCell ref="C18:C22"/>
    <mergeCell ref="G18:K18"/>
    <mergeCell ref="C36:C38"/>
    <mergeCell ref="D36:D38"/>
    <mergeCell ref="E36:E37"/>
    <mergeCell ref="G36:G37"/>
    <mergeCell ref="O39:O43"/>
    <mergeCell ref="G19:K19"/>
    <mergeCell ref="G20:K20"/>
    <mergeCell ref="G21:K21"/>
    <mergeCell ref="H15:K15"/>
    <mergeCell ref="L15:L16"/>
    <mergeCell ref="M15:M16"/>
    <mergeCell ref="N15:N16"/>
    <mergeCell ref="O15:O17"/>
    <mergeCell ref="H36:K36"/>
    <mergeCell ref="G31:K31"/>
    <mergeCell ref="O18:O22"/>
    <mergeCell ref="N28:N29"/>
    <mergeCell ref="O28:O30"/>
    <mergeCell ref="O23:O27"/>
    <mergeCell ref="G43:K43"/>
    <mergeCell ref="A10:A17"/>
    <mergeCell ref="B10:B14"/>
    <mergeCell ref="C10:C14"/>
    <mergeCell ref="G10:K10"/>
    <mergeCell ref="B15:B17"/>
    <mergeCell ref="C15:C17"/>
    <mergeCell ref="D15:D17"/>
    <mergeCell ref="E15:E16"/>
    <mergeCell ref="G15:G16"/>
    <mergeCell ref="G11:K11"/>
    <mergeCell ref="G12:K12"/>
    <mergeCell ref="G13:K13"/>
    <mergeCell ref="G14:K14"/>
    <mergeCell ref="F15:F16"/>
    <mergeCell ref="A1:N1"/>
    <mergeCell ref="O5:O9"/>
    <mergeCell ref="A2:A3"/>
    <mergeCell ref="B2:B3"/>
    <mergeCell ref="C2:C3"/>
    <mergeCell ref="D2:D3"/>
    <mergeCell ref="E2:E3"/>
    <mergeCell ref="G3:K3"/>
    <mergeCell ref="G4:K4"/>
    <mergeCell ref="A5:A9"/>
    <mergeCell ref="B5:B9"/>
    <mergeCell ref="C5:C9"/>
    <mergeCell ref="G5:K5"/>
    <mergeCell ref="G6:K6"/>
    <mergeCell ref="G7:K7"/>
    <mergeCell ref="F2:N2"/>
  </mergeCells>
  <pageMargins left="0.11811023622047245" right="0.11811023622047245" top="0.11811023622047245" bottom="0.11811023622047245" header="0.31496062992125984" footer="0.31496062992125984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B1" zoomScale="130" zoomScaleNormal="100" zoomScaleSheetLayoutView="130" workbookViewId="0">
      <selection activeCell="F7" sqref="F7"/>
    </sheetView>
  </sheetViews>
  <sheetFormatPr defaultRowHeight="12.75" x14ac:dyDescent="0.2"/>
  <cols>
    <col min="1" max="1" width="6" style="36" customWidth="1"/>
    <col min="2" max="2" width="43.5" style="36" customWidth="1"/>
    <col min="3" max="3" width="13.33203125" style="36" customWidth="1"/>
    <col min="4" max="4" width="20.33203125" style="36" customWidth="1"/>
    <col min="5" max="6" width="11.33203125" style="36" customWidth="1"/>
    <col min="7" max="7" width="6.6640625" style="36" customWidth="1"/>
    <col min="8" max="8" width="6.83203125" style="36" customWidth="1"/>
    <col min="9" max="9" width="5.83203125" style="36" customWidth="1"/>
    <col min="10" max="10" width="6.83203125" style="36" customWidth="1"/>
    <col min="11" max="11" width="5.83203125" style="36" customWidth="1"/>
    <col min="12" max="12" width="12.1640625" style="36" customWidth="1"/>
    <col min="13" max="13" width="11.83203125" style="36" customWidth="1"/>
    <col min="14" max="14" width="11.33203125" style="36" customWidth="1"/>
    <col min="15" max="15" width="19.1640625" style="36" customWidth="1"/>
    <col min="16" max="16384" width="9.33203125" style="36"/>
  </cols>
  <sheetData>
    <row r="1" spans="1:15" ht="43.5" customHeight="1" x14ac:dyDescent="0.2">
      <c r="A1" s="159" t="s">
        <v>49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35" t="s">
        <v>81</v>
      </c>
    </row>
    <row r="2" spans="1:15" ht="48" customHeight="1" x14ac:dyDescent="0.2">
      <c r="A2" s="161" t="s">
        <v>0</v>
      </c>
      <c r="B2" s="163" t="s">
        <v>1</v>
      </c>
      <c r="C2" s="165" t="s">
        <v>2</v>
      </c>
      <c r="D2" s="161" t="s">
        <v>3</v>
      </c>
      <c r="E2" s="167" t="s">
        <v>4</v>
      </c>
      <c r="F2" s="37"/>
      <c r="G2" s="169" t="s">
        <v>5</v>
      </c>
      <c r="H2" s="170"/>
      <c r="I2" s="170"/>
      <c r="J2" s="170"/>
      <c r="K2" s="170"/>
      <c r="L2" s="170"/>
      <c r="M2" s="170"/>
      <c r="N2" s="170"/>
      <c r="O2" s="38" t="s">
        <v>66</v>
      </c>
    </row>
    <row r="3" spans="1:15" ht="21.75" customHeight="1" x14ac:dyDescent="0.2">
      <c r="A3" s="162"/>
      <c r="B3" s="164"/>
      <c r="C3" s="166"/>
      <c r="D3" s="162"/>
      <c r="E3" s="168"/>
      <c r="F3" s="59" t="s">
        <v>75</v>
      </c>
      <c r="G3" s="171" t="s">
        <v>26</v>
      </c>
      <c r="H3" s="172"/>
      <c r="I3" s="172"/>
      <c r="J3" s="172"/>
      <c r="K3" s="173"/>
      <c r="L3" s="39" t="s">
        <v>30</v>
      </c>
      <c r="M3" s="39" t="s">
        <v>31</v>
      </c>
      <c r="N3" s="39" t="s">
        <v>29</v>
      </c>
      <c r="O3" s="40"/>
    </row>
    <row r="4" spans="1:15" ht="14.1" customHeight="1" x14ac:dyDescent="0.2">
      <c r="A4" s="39">
        <v>1</v>
      </c>
      <c r="B4" s="39">
        <v>2</v>
      </c>
      <c r="C4" s="39">
        <v>3</v>
      </c>
      <c r="D4" s="39">
        <v>4</v>
      </c>
      <c r="E4" s="39">
        <v>5</v>
      </c>
      <c r="F4" s="41">
        <v>6</v>
      </c>
      <c r="G4" s="171">
        <v>7</v>
      </c>
      <c r="H4" s="172"/>
      <c r="I4" s="172"/>
      <c r="J4" s="172"/>
      <c r="K4" s="173"/>
      <c r="L4" s="39">
        <v>8</v>
      </c>
      <c r="M4" s="39">
        <v>9</v>
      </c>
      <c r="N4" s="39">
        <v>10</v>
      </c>
      <c r="O4" s="39">
        <v>11</v>
      </c>
    </row>
    <row r="5" spans="1:15" ht="24.75" customHeight="1" x14ac:dyDescent="0.2">
      <c r="A5" s="179">
        <v>1</v>
      </c>
      <c r="B5" s="182" t="s">
        <v>59</v>
      </c>
      <c r="C5" s="185" t="s">
        <v>17</v>
      </c>
      <c r="D5" s="42" t="s">
        <v>25</v>
      </c>
      <c r="E5" s="43">
        <f>E6+E7+E8+E9</f>
        <v>90585</v>
      </c>
      <c r="F5" s="44">
        <f>F10</f>
        <v>19539</v>
      </c>
      <c r="G5" s="188">
        <f>G6+G7+G8+G9</f>
        <v>42145</v>
      </c>
      <c r="H5" s="189"/>
      <c r="I5" s="189"/>
      <c r="J5" s="189"/>
      <c r="K5" s="190"/>
      <c r="L5" s="43">
        <f>L6+L7+L8+L9</f>
        <v>17536</v>
      </c>
      <c r="M5" s="43">
        <f>M6+M7+M8+M9</f>
        <v>11365</v>
      </c>
      <c r="N5" s="43">
        <f>N6+N7+N8+N9</f>
        <v>0</v>
      </c>
      <c r="O5" s="165" t="s">
        <v>34</v>
      </c>
    </row>
    <row r="6" spans="1:15" ht="24.75" customHeight="1" x14ac:dyDescent="0.2">
      <c r="A6" s="180"/>
      <c r="B6" s="183"/>
      <c r="C6" s="186"/>
      <c r="D6" s="45" t="s">
        <v>20</v>
      </c>
      <c r="E6" s="46">
        <f>F6+G6+L6+M6+N6</f>
        <v>907</v>
      </c>
      <c r="F6" s="47">
        <f>F11</f>
        <v>196</v>
      </c>
      <c r="G6" s="176">
        <f>G11</f>
        <v>422</v>
      </c>
      <c r="H6" s="177"/>
      <c r="I6" s="177"/>
      <c r="J6" s="177"/>
      <c r="K6" s="178"/>
      <c r="L6" s="46">
        <f t="shared" ref="L6:N9" si="0">L11</f>
        <v>175</v>
      </c>
      <c r="M6" s="46">
        <f t="shared" si="0"/>
        <v>114</v>
      </c>
      <c r="N6" s="46">
        <f t="shared" si="0"/>
        <v>0</v>
      </c>
      <c r="O6" s="174"/>
    </row>
    <row r="7" spans="1:15" ht="24.75" customHeight="1" x14ac:dyDescent="0.2">
      <c r="A7" s="180"/>
      <c r="B7" s="183"/>
      <c r="C7" s="186"/>
      <c r="D7" s="45" t="s">
        <v>32</v>
      </c>
      <c r="E7" s="46">
        <f>+F7+G7+L7+M7+N7</f>
        <v>89678</v>
      </c>
      <c r="F7" s="47">
        <f>F12</f>
        <v>19343</v>
      </c>
      <c r="G7" s="176">
        <f>G12</f>
        <v>41723</v>
      </c>
      <c r="H7" s="177"/>
      <c r="I7" s="177"/>
      <c r="J7" s="177"/>
      <c r="K7" s="178"/>
      <c r="L7" s="46">
        <f t="shared" si="0"/>
        <v>17361</v>
      </c>
      <c r="M7" s="46">
        <f t="shared" si="0"/>
        <v>11251</v>
      </c>
      <c r="N7" s="46">
        <f t="shared" si="0"/>
        <v>0</v>
      </c>
      <c r="O7" s="174"/>
    </row>
    <row r="8" spans="1:15" ht="24.75" customHeight="1" x14ac:dyDescent="0.2">
      <c r="A8" s="180"/>
      <c r="B8" s="183"/>
      <c r="C8" s="186"/>
      <c r="D8" s="67" t="s">
        <v>105</v>
      </c>
      <c r="E8" s="46">
        <f>F8+G8+L8+M8+N8</f>
        <v>0</v>
      </c>
      <c r="F8" s="47">
        <f>F13</f>
        <v>0</v>
      </c>
      <c r="G8" s="176">
        <f>G13</f>
        <v>0</v>
      </c>
      <c r="H8" s="177"/>
      <c r="I8" s="177"/>
      <c r="J8" s="177"/>
      <c r="K8" s="178"/>
      <c r="L8" s="46">
        <f t="shared" si="0"/>
        <v>0</v>
      </c>
      <c r="M8" s="46">
        <f t="shared" si="0"/>
        <v>0</v>
      </c>
      <c r="N8" s="46">
        <f t="shared" si="0"/>
        <v>0</v>
      </c>
      <c r="O8" s="174"/>
    </row>
    <row r="9" spans="1:15" ht="24.75" customHeight="1" x14ac:dyDescent="0.2">
      <c r="A9" s="181"/>
      <c r="B9" s="184"/>
      <c r="C9" s="187"/>
      <c r="D9" s="48" t="s">
        <v>22</v>
      </c>
      <c r="E9" s="46">
        <f>F9+G9+L9+M9+N9</f>
        <v>0</v>
      </c>
      <c r="F9" s="47">
        <f>F14</f>
        <v>0</v>
      </c>
      <c r="G9" s="176">
        <f>G14</f>
        <v>0</v>
      </c>
      <c r="H9" s="177"/>
      <c r="I9" s="177"/>
      <c r="J9" s="177"/>
      <c r="K9" s="178"/>
      <c r="L9" s="46">
        <f t="shared" si="0"/>
        <v>0</v>
      </c>
      <c r="M9" s="46">
        <f t="shared" si="0"/>
        <v>0</v>
      </c>
      <c r="N9" s="46">
        <f t="shared" si="0"/>
        <v>0</v>
      </c>
      <c r="O9" s="175"/>
    </row>
    <row r="10" spans="1:15" ht="24.75" customHeight="1" x14ac:dyDescent="0.2">
      <c r="A10" s="193" t="s">
        <v>8</v>
      </c>
      <c r="B10" s="182" t="s">
        <v>60</v>
      </c>
      <c r="C10" s="185" t="s">
        <v>17</v>
      </c>
      <c r="D10" s="42" t="s">
        <v>25</v>
      </c>
      <c r="E10" s="43">
        <f>E11+E12+E13+E14</f>
        <v>90585</v>
      </c>
      <c r="F10" s="44">
        <f>F11+F12+F13+F14</f>
        <v>19539</v>
      </c>
      <c r="G10" s="188">
        <f>G11+G12+G13+G14</f>
        <v>42145</v>
      </c>
      <c r="H10" s="189"/>
      <c r="I10" s="189"/>
      <c r="J10" s="189"/>
      <c r="K10" s="190"/>
      <c r="L10" s="43">
        <f>L11+L12+L13+L14</f>
        <v>17536</v>
      </c>
      <c r="M10" s="43">
        <f>M11+M12+M13+M14</f>
        <v>11365</v>
      </c>
      <c r="N10" s="43">
        <f>N11+N12+N13+N14</f>
        <v>0</v>
      </c>
      <c r="O10" s="165" t="s">
        <v>34</v>
      </c>
    </row>
    <row r="11" spans="1:15" ht="24.75" customHeight="1" x14ac:dyDescent="0.2">
      <c r="A11" s="194"/>
      <c r="B11" s="183"/>
      <c r="C11" s="186"/>
      <c r="D11" s="45" t="s">
        <v>20</v>
      </c>
      <c r="E11" s="46">
        <f>F11+G11+L11+M11+N11</f>
        <v>907</v>
      </c>
      <c r="F11" s="47">
        <v>196</v>
      </c>
      <c r="G11" s="176">
        <v>422</v>
      </c>
      <c r="H11" s="177"/>
      <c r="I11" s="177"/>
      <c r="J11" s="177"/>
      <c r="K11" s="178"/>
      <c r="L11" s="46">
        <v>175</v>
      </c>
      <c r="M11" s="46">
        <v>114</v>
      </c>
      <c r="N11" s="46">
        <v>0</v>
      </c>
      <c r="O11" s="174"/>
    </row>
    <row r="12" spans="1:15" ht="24.75" customHeight="1" x14ac:dyDescent="0.2">
      <c r="A12" s="194"/>
      <c r="B12" s="183"/>
      <c r="C12" s="186"/>
      <c r="D12" s="45" t="s">
        <v>103</v>
      </c>
      <c r="E12" s="46">
        <f>F12+G12+L12+M12+N12</f>
        <v>89678</v>
      </c>
      <c r="F12" s="65">
        <v>19343</v>
      </c>
      <c r="G12" s="176">
        <v>41723</v>
      </c>
      <c r="H12" s="177"/>
      <c r="I12" s="177"/>
      <c r="J12" s="177"/>
      <c r="K12" s="178"/>
      <c r="L12" s="46">
        <v>17361</v>
      </c>
      <c r="M12" s="46">
        <v>11251</v>
      </c>
      <c r="N12" s="46">
        <v>0</v>
      </c>
      <c r="O12" s="174"/>
    </row>
    <row r="13" spans="1:15" ht="24.75" customHeight="1" x14ac:dyDescent="0.2">
      <c r="A13" s="194"/>
      <c r="B13" s="183"/>
      <c r="C13" s="186"/>
      <c r="D13" s="67" t="s">
        <v>101</v>
      </c>
      <c r="E13" s="46">
        <f>F13+G13+L13+M13+N13</f>
        <v>0</v>
      </c>
      <c r="F13" s="47">
        <v>0</v>
      </c>
      <c r="G13" s="176">
        <v>0</v>
      </c>
      <c r="H13" s="177"/>
      <c r="I13" s="177"/>
      <c r="J13" s="177"/>
      <c r="K13" s="178"/>
      <c r="L13" s="46">
        <v>0</v>
      </c>
      <c r="M13" s="46">
        <v>0</v>
      </c>
      <c r="N13" s="46">
        <v>0</v>
      </c>
      <c r="O13" s="174"/>
    </row>
    <row r="14" spans="1:15" ht="24.75" customHeight="1" x14ac:dyDescent="0.2">
      <c r="A14" s="194"/>
      <c r="B14" s="184"/>
      <c r="C14" s="187"/>
      <c r="D14" s="48" t="s">
        <v>22</v>
      </c>
      <c r="E14" s="46">
        <f>F14+G14+L14+M14+N14</f>
        <v>0</v>
      </c>
      <c r="F14" s="47">
        <v>0</v>
      </c>
      <c r="G14" s="176">
        <v>0</v>
      </c>
      <c r="H14" s="177"/>
      <c r="I14" s="177"/>
      <c r="J14" s="177"/>
      <c r="K14" s="178"/>
      <c r="L14" s="46">
        <v>0</v>
      </c>
      <c r="M14" s="46">
        <v>0</v>
      </c>
      <c r="N14" s="46">
        <v>0</v>
      </c>
      <c r="O14" s="175"/>
    </row>
    <row r="15" spans="1:15" ht="17.25" customHeight="1" x14ac:dyDescent="0.2">
      <c r="A15" s="194"/>
      <c r="B15" s="182" t="s">
        <v>85</v>
      </c>
      <c r="C15" s="185" t="s">
        <v>19</v>
      </c>
      <c r="D15" s="185" t="s">
        <v>6</v>
      </c>
      <c r="E15" s="165" t="s">
        <v>73</v>
      </c>
      <c r="F15" s="49" t="s">
        <v>75</v>
      </c>
      <c r="G15" s="211" t="s">
        <v>80</v>
      </c>
      <c r="H15" s="212" t="s">
        <v>9</v>
      </c>
      <c r="I15" s="213"/>
      <c r="J15" s="213"/>
      <c r="K15" s="214"/>
      <c r="L15" s="191" t="s">
        <v>27</v>
      </c>
      <c r="M15" s="191" t="s">
        <v>28</v>
      </c>
      <c r="N15" s="191" t="s">
        <v>29</v>
      </c>
      <c r="O15" s="199" t="s">
        <v>19</v>
      </c>
    </row>
    <row r="16" spans="1:15" ht="33.75" customHeight="1" x14ac:dyDescent="0.2">
      <c r="A16" s="194"/>
      <c r="B16" s="183"/>
      <c r="C16" s="186"/>
      <c r="D16" s="186"/>
      <c r="E16" s="166"/>
      <c r="F16" s="50"/>
      <c r="G16" s="162"/>
      <c r="H16" s="38" t="s">
        <v>76</v>
      </c>
      <c r="I16" s="38" t="s">
        <v>82</v>
      </c>
      <c r="J16" s="38" t="s">
        <v>83</v>
      </c>
      <c r="K16" s="38" t="s">
        <v>84</v>
      </c>
      <c r="L16" s="192"/>
      <c r="M16" s="192"/>
      <c r="N16" s="192"/>
      <c r="O16" s="200"/>
    </row>
    <row r="17" spans="1:15" ht="27.75" customHeight="1" x14ac:dyDescent="0.2">
      <c r="A17" s="195"/>
      <c r="B17" s="184"/>
      <c r="C17" s="187"/>
      <c r="D17" s="187"/>
      <c r="E17" s="51">
        <v>3</v>
      </c>
      <c r="F17" s="51">
        <v>1</v>
      </c>
      <c r="G17" s="51">
        <v>2</v>
      </c>
      <c r="H17" s="51">
        <v>2</v>
      </c>
      <c r="I17" s="51">
        <v>2</v>
      </c>
      <c r="J17" s="51">
        <v>2</v>
      </c>
      <c r="K17" s="51">
        <v>2</v>
      </c>
      <c r="L17" s="52">
        <v>0</v>
      </c>
      <c r="M17" s="52">
        <v>0</v>
      </c>
      <c r="N17" s="52">
        <v>0</v>
      </c>
      <c r="O17" s="201"/>
    </row>
    <row r="18" spans="1:15" ht="24.75" customHeight="1" x14ac:dyDescent="0.2">
      <c r="A18" s="202"/>
      <c r="B18" s="205" t="s">
        <v>52</v>
      </c>
      <c r="C18" s="206"/>
      <c r="D18" s="42" t="s">
        <v>25</v>
      </c>
      <c r="E18" s="43">
        <f>E19+E20+E21+E22</f>
        <v>90585</v>
      </c>
      <c r="F18" s="44">
        <f>F19+F20+F21+F22</f>
        <v>19539</v>
      </c>
      <c r="G18" s="188">
        <f>G19+G20+G21+G22</f>
        <v>42145</v>
      </c>
      <c r="H18" s="189"/>
      <c r="I18" s="189"/>
      <c r="J18" s="189"/>
      <c r="K18" s="190"/>
      <c r="L18" s="43">
        <f>L19+L20+L21+L22</f>
        <v>17536</v>
      </c>
      <c r="M18" s="43">
        <f>M19+M20+M21+M22</f>
        <v>11365</v>
      </c>
      <c r="N18" s="43">
        <f>N19+N20+N21+N22</f>
        <v>0</v>
      </c>
      <c r="O18" s="185" t="s">
        <v>6</v>
      </c>
    </row>
    <row r="19" spans="1:15" ht="24.75" customHeight="1" x14ac:dyDescent="0.2">
      <c r="A19" s="203"/>
      <c r="B19" s="207"/>
      <c r="C19" s="208"/>
      <c r="D19" s="42" t="s">
        <v>20</v>
      </c>
      <c r="E19" s="43">
        <f>F19+G19+L19+M19+N19</f>
        <v>907</v>
      </c>
      <c r="F19" s="44">
        <v>196</v>
      </c>
      <c r="G19" s="188">
        <f>G6</f>
        <v>422</v>
      </c>
      <c r="H19" s="177"/>
      <c r="I19" s="177"/>
      <c r="J19" s="177"/>
      <c r="K19" s="178"/>
      <c r="L19" s="43">
        <v>175</v>
      </c>
      <c r="M19" s="43">
        <v>114</v>
      </c>
      <c r="N19" s="43">
        <f>N6</f>
        <v>0</v>
      </c>
      <c r="O19" s="186"/>
    </row>
    <row r="20" spans="1:15" ht="24.75" customHeight="1" x14ac:dyDescent="0.2">
      <c r="A20" s="203"/>
      <c r="B20" s="207"/>
      <c r="C20" s="208"/>
      <c r="D20" s="42" t="s">
        <v>103</v>
      </c>
      <c r="E20" s="43">
        <f>F20+G20+L20+M20+N20</f>
        <v>89678</v>
      </c>
      <c r="F20" s="44">
        <f>F7</f>
        <v>19343</v>
      </c>
      <c r="G20" s="188">
        <f>G7</f>
        <v>41723</v>
      </c>
      <c r="H20" s="177"/>
      <c r="I20" s="177"/>
      <c r="J20" s="177"/>
      <c r="K20" s="178"/>
      <c r="L20" s="43">
        <f t="shared" ref="L20:N22" si="1">L7</f>
        <v>17361</v>
      </c>
      <c r="M20" s="43">
        <f t="shared" si="1"/>
        <v>11251</v>
      </c>
      <c r="N20" s="43">
        <f>N7</f>
        <v>0</v>
      </c>
      <c r="O20" s="186"/>
    </row>
    <row r="21" spans="1:15" ht="24.75" customHeight="1" x14ac:dyDescent="0.2">
      <c r="A21" s="203"/>
      <c r="B21" s="207"/>
      <c r="C21" s="208"/>
      <c r="D21" s="42" t="s">
        <v>101</v>
      </c>
      <c r="E21" s="53">
        <f>F21+G21+L21+M21+N21</f>
        <v>0</v>
      </c>
      <c r="F21" s="54">
        <f>F8</f>
        <v>0</v>
      </c>
      <c r="G21" s="196">
        <f>G8</f>
        <v>0</v>
      </c>
      <c r="H21" s="197"/>
      <c r="I21" s="197"/>
      <c r="J21" s="197"/>
      <c r="K21" s="198"/>
      <c r="L21" s="53">
        <f>L8</f>
        <v>0</v>
      </c>
      <c r="M21" s="53">
        <f>M8</f>
        <v>0</v>
      </c>
      <c r="N21" s="53">
        <f>N8</f>
        <v>0</v>
      </c>
      <c r="O21" s="186"/>
    </row>
    <row r="22" spans="1:15" ht="24.75" customHeight="1" x14ac:dyDescent="0.2">
      <c r="A22" s="204"/>
      <c r="B22" s="209"/>
      <c r="C22" s="210"/>
      <c r="D22" s="55" t="s">
        <v>22</v>
      </c>
      <c r="E22" s="53">
        <f>F22+G22+L22+M22+N22</f>
        <v>0</v>
      </c>
      <c r="F22" s="54">
        <v>0</v>
      </c>
      <c r="G22" s="196">
        <f>G9</f>
        <v>0</v>
      </c>
      <c r="H22" s="197"/>
      <c r="I22" s="197"/>
      <c r="J22" s="197"/>
      <c r="K22" s="198"/>
      <c r="L22" s="53">
        <f t="shared" si="1"/>
        <v>0</v>
      </c>
      <c r="M22" s="53">
        <f t="shared" si="1"/>
        <v>0</v>
      </c>
      <c r="N22" s="53">
        <f t="shared" si="1"/>
        <v>0</v>
      </c>
      <c r="O22" s="187"/>
    </row>
  </sheetData>
  <mergeCells count="45">
    <mergeCell ref="G22:K22"/>
    <mergeCell ref="M15:M16"/>
    <mergeCell ref="N15:N16"/>
    <mergeCell ref="O15:O17"/>
    <mergeCell ref="A18:A22"/>
    <mergeCell ref="B18:C22"/>
    <mergeCell ref="G18:K18"/>
    <mergeCell ref="O18:O22"/>
    <mergeCell ref="G19:K19"/>
    <mergeCell ref="G20:K20"/>
    <mergeCell ref="G21:K21"/>
    <mergeCell ref="C15:C17"/>
    <mergeCell ref="D15:D17"/>
    <mergeCell ref="E15:E16"/>
    <mergeCell ref="G15:G16"/>
    <mergeCell ref="H15:K15"/>
    <mergeCell ref="L15:L16"/>
    <mergeCell ref="A10:A17"/>
    <mergeCell ref="B10:B14"/>
    <mergeCell ref="C10:C14"/>
    <mergeCell ref="G10:K10"/>
    <mergeCell ref="B15:B17"/>
    <mergeCell ref="O10:O14"/>
    <mergeCell ref="G11:K11"/>
    <mergeCell ref="G12:K12"/>
    <mergeCell ref="G13:K13"/>
    <mergeCell ref="G14:K14"/>
    <mergeCell ref="G4:K4"/>
    <mergeCell ref="A5:A9"/>
    <mergeCell ref="B5:B9"/>
    <mergeCell ref="C5:C9"/>
    <mergeCell ref="G5:K5"/>
    <mergeCell ref="O5:O9"/>
    <mergeCell ref="G6:K6"/>
    <mergeCell ref="G7:K7"/>
    <mergeCell ref="G8:K8"/>
    <mergeCell ref="G9:K9"/>
    <mergeCell ref="A1:N1"/>
    <mergeCell ref="A2:A3"/>
    <mergeCell ref="B2:B3"/>
    <mergeCell ref="C2:C3"/>
    <mergeCell ref="D2:D3"/>
    <mergeCell ref="E2:E3"/>
    <mergeCell ref="G2:N2"/>
    <mergeCell ref="G3:K3"/>
  </mergeCells>
  <pageMargins left="0.11811023622047245" right="0.11811023622047245" top="0.11811023622047245" bottom="0.11811023622047245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Подпрограмма 1</vt:lpstr>
      <vt:lpstr>Подпрограмма 2 </vt:lpstr>
      <vt:lpstr>Подпрограмма 3</vt:lpstr>
      <vt:lpstr>Подпрограмма 4</vt:lpstr>
      <vt:lpstr>Подпрограмма 6</vt:lpstr>
      <vt:lpstr>Подпрограмма 7 </vt:lpstr>
      <vt:lpstr>'Подпрограмма 1'!Область_печати</vt:lpstr>
      <vt:lpstr>'Подпрограмма 2 '!Область_печати</vt:lpstr>
      <vt:lpstr>'Подпрограмма 3'!Область_печати</vt:lpstr>
      <vt:lpstr>'Подпрограмма 4'!Область_печати</vt:lpstr>
      <vt:lpstr>'Подпрограмма 6'!Область_печати</vt:lpstr>
      <vt:lpstr>'Подпрограмма 7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Прокопенко</dc:creator>
  <cp:lastModifiedBy>Оксана Прокопенко</cp:lastModifiedBy>
  <cp:lastPrinted>2024-01-30T12:54:22Z</cp:lastPrinted>
  <dcterms:created xsi:type="dcterms:W3CDTF">2022-09-22T02:32:11Z</dcterms:created>
  <dcterms:modified xsi:type="dcterms:W3CDTF">2024-10-11T09:10:02Z</dcterms:modified>
</cp:coreProperties>
</file>